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ชป.น่าน" sheetId="1" r:id="rId1"/>
    <sheet name="Chart1" sheetId="2" r:id="rId2"/>
    <sheet name="รายเดือนชป.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'ชป.น่าน'!$A$1:$O$58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<sst xmlns="http://schemas.openxmlformats.org/spreadsheetml/2006/main" count="58" uniqueCount="26">
  <si>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</si>
  <si>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</si>
  <si>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</si>
  <si>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</si>
  <si>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</si>
  <si>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</si>
  <si>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</si>
  <si>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</si>
  <si>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</si>
  <si>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</si>
  <si>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</si>
  <si>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</si>
  <si>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</si>
  <si>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</si>
  <si>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</si>
  <si>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</si>
  <si>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</si>
  <si>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</si>
  <si>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</si>
  <si>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</si>
  <si>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28331 สถานี ชป.น่าน  อ.เมือง  จ.น่าน</t>
  </si>
  <si>
    <t>-</t>
  </si>
  <si>
    <t>วันฝนตก</t>
  </si>
  <si>
    <t>ปี</t>
  </si>
  <si>
    <t>ฝนเฉลี่ย(2549-2562)</t>
  </si>
  <si>
    <t>ฝนเฉลี่ย2549-2562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</si>
</sst>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19" fillId="0" borderId="0" xfId="0" applyFont="1" applyAlignment="1">
      <alignment vertical="center"/>
    </xf>
    <xf numFmtId="205" fontId="17" fillId="18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3" fontId="20" fillId="16" borderId="12" xfId="0" applyNumberFormat="1" applyFont="1" applyFill="1" applyBorder="1" applyAlignment="1">
      <alignment horizontal="center" vertical="center"/>
    </xf>
    <xf numFmtId="205" fontId="20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48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900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'ชป.น่าน'!$A$4:$A$18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'ชป.น่าน'!$N$4:$N$18</c:f>
              <c:numCache>
                <c:ptCount val="15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990.8000000000001</c:v>
                </c:pt>
                <c:pt idx="10">
                  <c:v>1359.6000000000001</c:v>
                </c:pt>
                <c:pt idx="11">
                  <c:v>1300.1000000000001</c:v>
                </c:pt>
                <c:pt idx="12">
                  <c:v>1230.8</c:v>
                </c:pt>
                <c:pt idx="13">
                  <c:v>1185.1999999999998</c:v>
                </c:pt>
                <c:pt idx="14">
                  <c:v>1186.5</c:v>
                </c:pt>
              </c:numCache>
            </c:numRef>
          </c:val>
        </c:ser>
        <c:gapWidth val="100"/>
        <c:axId val="63241340"/>
        <c:axId val="32301149"/>
      </c:barChart>
      <c:lineChart>
        <c:grouping val="standard"/>
        <c:varyColors val="0"/>
        <c:ser>
          <c:idx val="1"/>
          <c:order val="1"/>
          <c:tx>
            <c:v>ปริมาณฝนเฉลี่ย 1,177.3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'ชป.น่าน'!$Q$4:$Q$16</c:f>
              <c:numCache>
                <c:ptCount val="13"/>
                <c:pt idx="0">
                  <c:v>1177.3053846153844</c:v>
                </c:pt>
                <c:pt idx="1">
                  <c:v>1177.3053846153844</c:v>
                </c:pt>
                <c:pt idx="2">
                  <c:v>1177.3053846153844</c:v>
                </c:pt>
                <c:pt idx="3">
                  <c:v>1177.3053846153844</c:v>
                </c:pt>
                <c:pt idx="4">
                  <c:v>1177.3053846153844</c:v>
                </c:pt>
                <c:pt idx="5">
                  <c:v>1177.3053846153844</c:v>
                </c:pt>
                <c:pt idx="6">
                  <c:v>1177.3053846153844</c:v>
                </c:pt>
                <c:pt idx="7">
                  <c:v>1177.3053846153844</c:v>
                </c:pt>
                <c:pt idx="8">
                  <c:v>1177.3053846153844</c:v>
                </c:pt>
                <c:pt idx="9">
                  <c:v>1177.3053846153844</c:v>
                </c:pt>
                <c:pt idx="10">
                  <c:v>1177.3053846153844</c:v>
                </c:pt>
                <c:pt idx="11">
                  <c:v>1177.3053846153844</c:v>
                </c:pt>
                <c:pt idx="12">
                  <c:v>1177.3053846153844</c:v>
                </c:pt>
              </c:numCache>
            </c:numRef>
          </c:val>
          <c:smooth val="0"/>
        </c:ser>
        <c:axId val="63241340"/>
        <c:axId val="32301149"/>
      </c:lineChart>
      <c:cat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24134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4375"/>
          <c:w val="0.333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5"/>
          <c:order val="0"/>
          <c:tx>
            <c:v>2549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2552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เฉลี่ย2549-2562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'รายเดือนชป.น่าน'!$B$32:$M$32</c:f>
              <c:numCache>
                <c:ptCount val="12"/>
                <c:pt idx="0">
                  <c:v>161.3</c:v>
                </c:pt>
              </c:numCache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227488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zoomScalePageLayoutView="0" workbookViewId="0" topLeftCell="A10">
      <selection activeCell="B18" sqref="B18:M18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8" t="s">
        <v>24</v>
      </c>
      <c r="Q3" s="69"/>
      <c r="R3" s="69"/>
      <c r="T3" s="53"/>
      <c r="U3" s="53"/>
      <c r="V3" s="53"/>
    </row>
    <row r="4" spans="1:20" s="2" customFormat="1" ht="15.75" customHeight="1">
      <c r="A4" s="18">
        <v>2549</v>
      </c>
      <c r="B4" s="20" t="s">
        <v>21</v>
      </c>
      <c r="C4" s="20">
        <v>135.8</v>
      </c>
      <c r="D4" s="20">
        <v>114.4</v>
      </c>
      <c r="E4" s="20">
        <v>119.1</v>
      </c>
      <c r="F4" s="20">
        <v>286.7</v>
      </c>
      <c r="G4" s="20">
        <v>146</v>
      </c>
      <c r="H4" s="20">
        <v>70.5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8">
        <v>872.5</v>
      </c>
      <c r="O4" s="30">
        <v>83</v>
      </c>
      <c r="Q4" s="41">
        <f aca="true" t="shared" si="0" ref="Q4:Q17">$N$55</f>
        <v>1177.3053846153844</v>
      </c>
      <c r="T4" s="41"/>
    </row>
    <row r="5" spans="1:20" s="2" customFormat="1" ht="15.75" customHeight="1">
      <c r="A5" s="18">
        <v>2550</v>
      </c>
      <c r="B5" s="20">
        <v>80.4</v>
      </c>
      <c r="C5" s="20">
        <v>160.5</v>
      </c>
      <c r="D5" s="20">
        <v>174</v>
      </c>
      <c r="E5" s="20">
        <v>117.4</v>
      </c>
      <c r="F5" s="20">
        <v>190.5</v>
      </c>
      <c r="G5" s="20">
        <v>180.8</v>
      </c>
      <c r="H5" s="20">
        <v>113.7</v>
      </c>
      <c r="I5" s="20">
        <v>1.6</v>
      </c>
      <c r="J5" s="20">
        <v>0</v>
      </c>
      <c r="K5" s="20">
        <v>0</v>
      </c>
      <c r="L5" s="20">
        <v>9.7</v>
      </c>
      <c r="M5" s="20">
        <v>36.5</v>
      </c>
      <c r="N5" s="28">
        <v>1065.1</v>
      </c>
      <c r="O5" s="30">
        <v>106</v>
      </c>
      <c r="Q5" s="41">
        <f t="shared" si="0"/>
        <v>1177.3053846153844</v>
      </c>
      <c r="T5" s="41"/>
    </row>
    <row r="6" spans="1:20" s="2" customFormat="1" ht="15.75" customHeight="1">
      <c r="A6" s="18">
        <v>2551</v>
      </c>
      <c r="B6" s="20">
        <v>75.8</v>
      </c>
      <c r="C6" s="20">
        <v>86.4</v>
      </c>
      <c r="D6" s="20">
        <v>147.3</v>
      </c>
      <c r="E6" s="20">
        <v>224.6</v>
      </c>
      <c r="F6" s="20">
        <v>262.8</v>
      </c>
      <c r="G6" s="20">
        <v>93.6</v>
      </c>
      <c r="H6" s="20">
        <v>85.8</v>
      </c>
      <c r="I6" s="20">
        <v>14.4</v>
      </c>
      <c r="J6" s="20">
        <v>25.9</v>
      </c>
      <c r="K6" s="20">
        <v>0</v>
      </c>
      <c r="L6" s="20">
        <v>0.2</v>
      </c>
      <c r="M6" s="20">
        <v>22.3</v>
      </c>
      <c r="N6" s="28">
        <v>1039.1</v>
      </c>
      <c r="O6" s="30">
        <v>118</v>
      </c>
      <c r="Q6" s="41">
        <f t="shared" si="0"/>
        <v>1177.3053846153844</v>
      </c>
      <c r="T6" s="41"/>
    </row>
    <row r="7" spans="1:20" s="2" customFormat="1" ht="15.75" customHeight="1">
      <c r="A7" s="18">
        <v>2552</v>
      </c>
      <c r="B7" s="20">
        <v>29.5</v>
      </c>
      <c r="C7" s="20">
        <v>163.5</v>
      </c>
      <c r="D7" s="20">
        <v>136.56</v>
      </c>
      <c r="E7" s="20">
        <v>167.1</v>
      </c>
      <c r="F7" s="20">
        <v>92.8</v>
      </c>
      <c r="G7" s="20">
        <v>266.9</v>
      </c>
      <c r="H7" s="20">
        <v>17.5</v>
      </c>
      <c r="I7" s="20">
        <v>0</v>
      </c>
      <c r="J7" s="20">
        <v>0</v>
      </c>
      <c r="K7" s="20">
        <v>23.6</v>
      </c>
      <c r="L7" s="20">
        <v>0</v>
      </c>
      <c r="M7" s="20">
        <v>24.4</v>
      </c>
      <c r="N7" s="28">
        <v>921.86</v>
      </c>
      <c r="O7" s="30">
        <v>95</v>
      </c>
      <c r="Q7" s="41">
        <f t="shared" si="0"/>
        <v>1177.3053846153844</v>
      </c>
      <c r="T7" s="41"/>
    </row>
    <row r="8" spans="1:20" s="2" customFormat="1" ht="15.75" customHeight="1">
      <c r="A8" s="18">
        <v>2553</v>
      </c>
      <c r="B8" s="20">
        <v>58.1</v>
      </c>
      <c r="C8" s="20">
        <v>110.8</v>
      </c>
      <c r="D8" s="20">
        <v>79.7</v>
      </c>
      <c r="E8" s="20">
        <v>165.5</v>
      </c>
      <c r="F8" s="20">
        <v>670.8</v>
      </c>
      <c r="G8" s="20">
        <v>208.7</v>
      </c>
      <c r="H8" s="20">
        <v>57.3</v>
      </c>
      <c r="I8" s="20">
        <v>0</v>
      </c>
      <c r="J8" s="20">
        <v>7.4</v>
      </c>
      <c r="K8" s="20">
        <v>0</v>
      </c>
      <c r="L8" s="20">
        <v>0</v>
      </c>
      <c r="M8" s="20">
        <v>87.2</v>
      </c>
      <c r="N8" s="28">
        <v>1445.5</v>
      </c>
      <c r="O8" s="30">
        <v>100</v>
      </c>
      <c r="Q8" s="41">
        <f t="shared" si="0"/>
        <v>1177.3053846153844</v>
      </c>
      <c r="T8" s="41"/>
    </row>
    <row r="9" spans="1:20" s="2" customFormat="1" ht="15.75" customHeight="1">
      <c r="A9" s="18">
        <v>2554</v>
      </c>
      <c r="B9" s="20">
        <v>179.70000000000002</v>
      </c>
      <c r="C9" s="20">
        <v>299.8</v>
      </c>
      <c r="D9" s="20">
        <v>216.79999999999998</v>
      </c>
      <c r="E9" s="20">
        <v>218.59999999999997</v>
      </c>
      <c r="F9" s="20">
        <v>287.09999999999997</v>
      </c>
      <c r="G9" s="20">
        <v>333.3</v>
      </c>
      <c r="H9" s="20">
        <v>31.8</v>
      </c>
      <c r="I9" s="20">
        <v>17</v>
      </c>
      <c r="J9" s="20">
        <v>3.3</v>
      </c>
      <c r="K9" s="20">
        <v>7.6</v>
      </c>
      <c r="L9" s="20">
        <v>0</v>
      </c>
      <c r="M9" s="20">
        <v>72.19999999999999</v>
      </c>
      <c r="N9" s="28">
        <v>1667.1999999999996</v>
      </c>
      <c r="O9" s="30">
        <v>111</v>
      </c>
      <c r="Q9" s="41">
        <f t="shared" si="0"/>
        <v>1177.3053846153844</v>
      </c>
      <c r="T9" s="41"/>
    </row>
    <row r="10" spans="1:20" s="2" customFormat="1" ht="15.75" customHeight="1">
      <c r="A10" s="18">
        <v>2555</v>
      </c>
      <c r="B10" s="20">
        <v>230.6</v>
      </c>
      <c r="C10" s="20">
        <v>235.8</v>
      </c>
      <c r="D10" s="20">
        <v>44.099999999999994</v>
      </c>
      <c r="E10" s="20">
        <v>127.39999999999999</v>
      </c>
      <c r="F10" s="20">
        <v>161</v>
      </c>
      <c r="G10" s="20">
        <v>205.8</v>
      </c>
      <c r="H10" s="20">
        <v>40.7</v>
      </c>
      <c r="I10" s="20">
        <v>44.1</v>
      </c>
      <c r="J10" s="20">
        <v>0</v>
      </c>
      <c r="K10" s="20">
        <v>6.2</v>
      </c>
      <c r="L10" s="20">
        <v>1.5</v>
      </c>
      <c r="M10" s="20">
        <v>9.299999999999999</v>
      </c>
      <c r="N10" s="28">
        <v>1106.5</v>
      </c>
      <c r="O10" s="30">
        <v>104</v>
      </c>
      <c r="Q10" s="41">
        <f t="shared" si="0"/>
        <v>1177.3053846153844</v>
      </c>
      <c r="T10" s="41"/>
    </row>
    <row r="11" spans="1:20" s="2" customFormat="1" ht="15.75" customHeight="1">
      <c r="A11" s="18">
        <v>2556</v>
      </c>
      <c r="B11" s="20">
        <v>6.8</v>
      </c>
      <c r="C11" s="20">
        <v>119.00000000000001</v>
      </c>
      <c r="D11" s="20">
        <v>146.3</v>
      </c>
      <c r="E11" s="20">
        <v>159.7</v>
      </c>
      <c r="F11" s="20">
        <v>168.7</v>
      </c>
      <c r="G11" s="20">
        <v>221.20000000000002</v>
      </c>
      <c r="H11" s="20">
        <v>44.7</v>
      </c>
      <c r="I11" s="20">
        <v>69</v>
      </c>
      <c r="J11" s="20">
        <v>16.2</v>
      </c>
      <c r="K11" s="20">
        <v>0</v>
      </c>
      <c r="L11" s="20">
        <v>2.5</v>
      </c>
      <c r="M11" s="20">
        <v>23.4</v>
      </c>
      <c r="N11" s="28">
        <v>977.5000000000001</v>
      </c>
      <c r="O11" s="30">
        <v>89</v>
      </c>
      <c r="Q11" s="41">
        <f t="shared" si="0"/>
        <v>1177.3053846153844</v>
      </c>
      <c r="T11" s="41"/>
    </row>
    <row r="12" spans="1:20" s="2" customFormat="1" ht="15.75" customHeight="1">
      <c r="A12" s="18">
        <v>2557</v>
      </c>
      <c r="B12" s="20">
        <v>70.5</v>
      </c>
      <c r="C12" s="20">
        <v>194.79999999999998</v>
      </c>
      <c r="D12" s="20">
        <v>80.7</v>
      </c>
      <c r="E12" s="20">
        <v>273.79999999999995</v>
      </c>
      <c r="F12" s="20">
        <v>187.7</v>
      </c>
      <c r="G12" s="20">
        <v>240.89999999999998</v>
      </c>
      <c r="H12" s="20">
        <v>23.5</v>
      </c>
      <c r="I12" s="20">
        <v>27.5</v>
      </c>
      <c r="J12" s="20">
        <v>0</v>
      </c>
      <c r="K12" s="20">
        <v>54.3</v>
      </c>
      <c r="L12" s="20">
        <v>0</v>
      </c>
      <c r="M12" s="20">
        <v>70.49999999999999</v>
      </c>
      <c r="N12" s="28">
        <v>1224.2</v>
      </c>
      <c r="O12" s="30">
        <v>99</v>
      </c>
      <c r="Q12" s="41">
        <f t="shared" si="0"/>
        <v>1177.3053846153844</v>
      </c>
      <c r="T12" s="41"/>
    </row>
    <row r="13" spans="1:20" s="2" customFormat="1" ht="15.75" customHeight="1">
      <c r="A13" s="18">
        <v>2558</v>
      </c>
      <c r="B13" s="20">
        <v>166.9</v>
      </c>
      <c r="C13" s="20">
        <v>67.3</v>
      </c>
      <c r="D13" s="20">
        <v>57.3</v>
      </c>
      <c r="E13" s="20">
        <v>149</v>
      </c>
      <c r="F13" s="20">
        <v>166.5</v>
      </c>
      <c r="G13" s="20">
        <v>188.6</v>
      </c>
      <c r="H13" s="20">
        <v>56.1</v>
      </c>
      <c r="I13" s="20">
        <v>10.6</v>
      </c>
      <c r="J13" s="20">
        <v>71.1</v>
      </c>
      <c r="K13" s="20">
        <v>57.4</v>
      </c>
      <c r="L13" s="20">
        <v>0</v>
      </c>
      <c r="M13" s="20">
        <v>0</v>
      </c>
      <c r="N13" s="28">
        <f aca="true" t="shared" si="1" ref="N13:N18">SUM(B13:M13)</f>
        <v>990.8000000000001</v>
      </c>
      <c r="O13" s="30">
        <v>99</v>
      </c>
      <c r="Q13" s="41">
        <f t="shared" si="0"/>
        <v>1177.3053846153844</v>
      </c>
      <c r="T13" s="41"/>
    </row>
    <row r="14" spans="1:20" s="2" customFormat="1" ht="15.75" customHeight="1">
      <c r="A14" s="18">
        <v>2559</v>
      </c>
      <c r="B14" s="20">
        <v>60.2</v>
      </c>
      <c r="C14" s="20">
        <v>232.2</v>
      </c>
      <c r="D14" s="20">
        <v>218.8</v>
      </c>
      <c r="E14" s="20">
        <v>255.6</v>
      </c>
      <c r="F14" s="20">
        <v>263.7</v>
      </c>
      <c r="G14" s="20">
        <v>155.7</v>
      </c>
      <c r="H14" s="20">
        <v>45.8</v>
      </c>
      <c r="I14" s="20">
        <v>15.4</v>
      </c>
      <c r="J14" s="20">
        <v>1.2</v>
      </c>
      <c r="K14" s="20">
        <v>47.4</v>
      </c>
      <c r="L14" s="20">
        <v>0</v>
      </c>
      <c r="M14" s="20">
        <v>63.6</v>
      </c>
      <c r="N14" s="28">
        <f t="shared" si="1"/>
        <v>1359.6000000000001</v>
      </c>
      <c r="O14" s="30">
        <f>N65</f>
        <v>118</v>
      </c>
      <c r="Q14" s="41">
        <f t="shared" si="0"/>
        <v>1177.3053846153844</v>
      </c>
      <c r="R14" s="56"/>
      <c r="S14" s="56"/>
      <c r="T14" s="41"/>
    </row>
    <row r="15" spans="1:20" s="2" customFormat="1" ht="15.75" customHeight="1">
      <c r="A15" s="18">
        <v>2560</v>
      </c>
      <c r="B15" s="20">
        <v>65.8</v>
      </c>
      <c r="C15" s="20">
        <v>150.5</v>
      </c>
      <c r="D15" s="20">
        <v>92.6</v>
      </c>
      <c r="E15" s="20">
        <v>302.5</v>
      </c>
      <c r="F15" s="20">
        <v>222.1</v>
      </c>
      <c r="G15" s="20">
        <v>273.4</v>
      </c>
      <c r="H15" s="20">
        <v>106.6</v>
      </c>
      <c r="I15" s="20">
        <v>2.2</v>
      </c>
      <c r="J15" s="20">
        <v>40</v>
      </c>
      <c r="K15" s="20">
        <v>2.2</v>
      </c>
      <c r="L15" s="20">
        <v>16.8</v>
      </c>
      <c r="M15" s="20">
        <v>25.4</v>
      </c>
      <c r="N15" s="28">
        <f t="shared" si="1"/>
        <v>1300.1000000000001</v>
      </c>
      <c r="O15" s="30">
        <f>N66</f>
        <v>137</v>
      </c>
      <c r="Q15" s="41">
        <f t="shared" si="0"/>
        <v>1177.3053846153844</v>
      </c>
      <c r="T15" s="41"/>
    </row>
    <row r="16" spans="1:20" s="2" customFormat="1" ht="15.75" customHeight="1">
      <c r="A16" s="18">
        <v>2561</v>
      </c>
      <c r="B16" s="20">
        <v>152.7</v>
      </c>
      <c r="C16" s="20">
        <v>119.4</v>
      </c>
      <c r="D16" s="20">
        <v>192</v>
      </c>
      <c r="E16" s="20">
        <v>306.6</v>
      </c>
      <c r="F16" s="20">
        <v>179.9</v>
      </c>
      <c r="G16" s="20">
        <v>172</v>
      </c>
      <c r="H16" s="20">
        <v>35.4</v>
      </c>
      <c r="I16" s="20">
        <v>6.5</v>
      </c>
      <c r="J16" s="20">
        <v>4.1</v>
      </c>
      <c r="K16" s="20">
        <v>45.4</v>
      </c>
      <c r="L16" s="20">
        <v>4.3</v>
      </c>
      <c r="M16" s="20">
        <v>12.5</v>
      </c>
      <c r="N16" s="28">
        <f t="shared" si="1"/>
        <v>1230.8</v>
      </c>
      <c r="O16" s="30">
        <f>N67</f>
        <v>108</v>
      </c>
      <c r="Q16" s="41">
        <f t="shared" si="0"/>
        <v>1177.3053846153844</v>
      </c>
      <c r="T16" s="41"/>
    </row>
    <row r="17" spans="1:20" s="2" customFormat="1" ht="15.75" customHeight="1">
      <c r="A17" s="18">
        <v>2562</v>
      </c>
      <c r="B17" s="20">
        <v>75.1</v>
      </c>
      <c r="C17" s="20">
        <v>216.8</v>
      </c>
      <c r="D17" s="20">
        <v>93</v>
      </c>
      <c r="E17" s="20">
        <v>184.1</v>
      </c>
      <c r="F17" s="20">
        <v>424.2</v>
      </c>
      <c r="G17" s="20">
        <v>121.1</v>
      </c>
      <c r="H17" s="20">
        <v>65.6</v>
      </c>
      <c r="I17" s="20">
        <v>1.1</v>
      </c>
      <c r="J17" s="20">
        <v>0.9</v>
      </c>
      <c r="K17" s="20">
        <v>0</v>
      </c>
      <c r="L17" s="20">
        <v>0</v>
      </c>
      <c r="M17" s="20">
        <v>3.3</v>
      </c>
      <c r="N17" s="28">
        <f t="shared" si="1"/>
        <v>1185.1999999999998</v>
      </c>
      <c r="O17" s="30">
        <f>N68</f>
        <v>86</v>
      </c>
      <c r="Q17" s="41">
        <f t="shared" si="0"/>
        <v>1177.3053846153844</v>
      </c>
      <c r="T17" s="41"/>
    </row>
    <row r="18" spans="1:20" s="2" customFormat="1" ht="15.75" customHeight="1">
      <c r="A18" s="42">
        <v>2563</v>
      </c>
      <c r="B18" s="43">
        <v>161.3</v>
      </c>
      <c r="C18" s="43">
        <v>116.6</v>
      </c>
      <c r="D18" s="43">
        <v>168</v>
      </c>
      <c r="E18" s="43">
        <v>135.1</v>
      </c>
      <c r="F18" s="43">
        <v>429</v>
      </c>
      <c r="G18" s="43">
        <v>100.1</v>
      </c>
      <c r="H18" s="43">
        <v>47.9</v>
      </c>
      <c r="I18" s="43">
        <v>1.3</v>
      </c>
      <c r="J18" s="43">
        <v>0</v>
      </c>
      <c r="K18" s="43">
        <v>0.2</v>
      </c>
      <c r="L18" s="43">
        <v>27</v>
      </c>
      <c r="M18" s="43">
        <v>21.5</v>
      </c>
      <c r="N18" s="44">
        <f t="shared" si="1"/>
        <v>1208</v>
      </c>
      <c r="O18" s="45">
        <f>N69</f>
        <v>99</v>
      </c>
      <c r="Q18" s="41"/>
      <c r="T18" s="41"/>
    </row>
    <row r="19" spans="1:20" s="2" customFormat="1" ht="15.75" customHeight="1">
      <c r="A19" s="18">
        <v>2564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8"/>
      <c r="O19" s="30"/>
      <c r="Q19" s="41"/>
      <c r="T19" s="41"/>
    </row>
    <row r="20" spans="1:20" s="2" customFormat="1" ht="15.75" customHeight="1">
      <c r="A20" s="18">
        <v>2565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8"/>
      <c r="O20" s="30"/>
      <c r="Q20" s="41"/>
      <c r="T20" s="41"/>
    </row>
    <row r="21" spans="1:20" s="2" customFormat="1" ht="15.75" customHeight="1">
      <c r="A21" s="18">
        <v>2566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8"/>
      <c r="O21" s="30"/>
      <c r="Q21" s="41"/>
      <c r="T21" s="41"/>
    </row>
    <row r="22" spans="1:20" s="2" customFormat="1" ht="15.75" customHeight="1">
      <c r="A22" s="18">
        <v>2567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Q22" s="41"/>
      <c r="T22" s="41"/>
    </row>
    <row r="23" spans="1:20" s="2" customFormat="1" ht="15.75" customHeight="1">
      <c r="A23" s="18">
        <v>2568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Q23" s="41"/>
      <c r="T23" s="41"/>
    </row>
    <row r="24" spans="1:20" s="2" customFormat="1" ht="15.75" customHeight="1">
      <c r="A24" s="18">
        <v>2569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Q24" s="41"/>
      <c r="T24" s="41"/>
    </row>
    <row r="25" spans="1:20" s="2" customFormat="1" ht="15.75" customHeight="1">
      <c r="A25" s="18">
        <v>2570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Q25" s="41"/>
      <c r="T25" s="41"/>
    </row>
    <row r="26" spans="1:20" s="2" customFormat="1" ht="15.75" customHeight="1">
      <c r="A26" s="18">
        <v>2571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Q26" s="41"/>
      <c r="T26" s="41"/>
    </row>
    <row r="27" spans="1:20" s="2" customFormat="1" ht="15.75" customHeight="1">
      <c r="A27" s="18">
        <v>2572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Q27" s="41"/>
      <c r="T27" s="41"/>
    </row>
    <row r="28" spans="1:20" s="2" customFormat="1" ht="15.75" customHeight="1">
      <c r="A28" s="18">
        <v>2573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Q28" s="41"/>
      <c r="S28" s="51"/>
      <c r="T28" s="41"/>
    </row>
    <row r="29" spans="1:20" s="2" customFormat="1" ht="15.75" customHeight="1">
      <c r="A29" s="18">
        <v>2574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Q29" s="41"/>
      <c r="S29" s="51"/>
      <c r="T29" s="41"/>
    </row>
    <row r="30" spans="1:20" s="2" customFormat="1" ht="15.75" customHeight="1">
      <c r="A30" s="18">
        <v>2575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Q30" s="41"/>
      <c r="S30" s="51"/>
      <c r="T30" s="41"/>
    </row>
    <row r="31" spans="1:20" s="2" customFormat="1" ht="15.75" customHeight="1">
      <c r="A31" s="18">
        <v>2576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Q31" s="41"/>
      <c r="S31" s="51"/>
      <c r="T31" s="41"/>
    </row>
    <row r="32" spans="1:20" s="2" customFormat="1" ht="15.75" customHeight="1">
      <c r="A32" s="18">
        <v>2577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Q32" s="41"/>
      <c r="S32" s="51"/>
      <c r="T32" s="41"/>
    </row>
    <row r="33" spans="1:20" s="2" customFormat="1" ht="15.75" customHeight="1">
      <c r="A33" s="18">
        <v>2578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S33" s="51"/>
      <c r="T33" s="41"/>
    </row>
    <row r="34" spans="1:20" s="2" customFormat="1" ht="15.75" customHeight="1">
      <c r="A34" s="18">
        <v>2579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S34" s="51"/>
      <c r="T34" s="41"/>
    </row>
    <row r="35" spans="1:20" s="2" customFormat="1" ht="15.75" customHeight="1">
      <c r="A35" s="18">
        <v>2580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S35" s="51"/>
      <c r="T35" s="41"/>
    </row>
    <row r="36" spans="1:20" s="2" customFormat="1" ht="15.75" customHeight="1">
      <c r="A36" s="18">
        <v>2581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S36" s="51"/>
      <c r="T36" s="41"/>
    </row>
    <row r="37" spans="1:20" s="2" customFormat="1" ht="15.75" customHeight="1">
      <c r="A37" s="18">
        <v>2582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S37" s="51"/>
      <c r="T37" s="41"/>
    </row>
    <row r="38" spans="1:20" s="2" customFormat="1" ht="15.75" customHeight="1">
      <c r="A38" s="18">
        <v>2583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S38" s="51"/>
      <c r="T38" s="41"/>
    </row>
    <row r="39" spans="1:20" s="2" customFormat="1" ht="15.75" customHeight="1">
      <c r="A39" s="18">
        <v>2584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8">
        <v>2585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8">
        <v>2586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8">
        <v>2587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8">
        <v>2588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8">
        <v>2589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8">
        <v>2590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8">
        <v>2591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8">
        <v>2592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8">
        <v>2593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20" s="2" customFormat="1" ht="15.75" customHeight="1">
      <c r="A49" s="18">
        <v>2594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Q49" s="41"/>
      <c r="T49" s="41"/>
    </row>
    <row r="50" spans="1:20" s="2" customFormat="1" ht="15.75" customHeight="1">
      <c r="A50" s="18">
        <v>2595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Q50" s="41"/>
      <c r="T50" s="41"/>
    </row>
    <row r="51" spans="1:20" s="2" customFormat="1" ht="15.75" customHeight="1">
      <c r="A51" s="18">
        <v>2596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Q51" s="41"/>
      <c r="T51" s="41"/>
    </row>
    <row r="52" spans="1:20" s="2" customFormat="1" ht="15.75" customHeight="1">
      <c r="A52" s="18">
        <v>2597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Q52" s="41"/>
      <c r="T52" s="41"/>
    </row>
    <row r="53" spans="1:20" s="2" customFormat="1" ht="15.75" customHeight="1">
      <c r="A53" s="18">
        <v>2598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Q53" s="41"/>
      <c r="T53" s="41"/>
    </row>
    <row r="54" spans="1:15" s="2" customFormat="1" ht="15.75" customHeight="1">
      <c r="A54" s="22" t="s">
        <v>17</v>
      </c>
      <c r="B54" s="25">
        <f>MAX(B4:B17)</f>
        <v>230.6</v>
      </c>
      <c r="C54" s="25">
        <f aca="true" t="shared" si="2" ref="C54:O54">MAX(C4:C17)</f>
        <v>299.8</v>
      </c>
      <c r="D54" s="25">
        <f t="shared" si="2"/>
        <v>218.8</v>
      </c>
      <c r="E54" s="25">
        <f t="shared" si="2"/>
        <v>306.6</v>
      </c>
      <c r="F54" s="25">
        <f t="shared" si="2"/>
        <v>670.8</v>
      </c>
      <c r="G54" s="25">
        <f t="shared" si="2"/>
        <v>333.3</v>
      </c>
      <c r="H54" s="25">
        <f t="shared" si="2"/>
        <v>113.7</v>
      </c>
      <c r="I54" s="25">
        <f t="shared" si="2"/>
        <v>69</v>
      </c>
      <c r="J54" s="25">
        <f t="shared" si="2"/>
        <v>71.1</v>
      </c>
      <c r="K54" s="25">
        <f t="shared" si="2"/>
        <v>57.4</v>
      </c>
      <c r="L54" s="25">
        <f t="shared" si="2"/>
        <v>16.8</v>
      </c>
      <c r="M54" s="25">
        <f t="shared" si="2"/>
        <v>87.2</v>
      </c>
      <c r="N54" s="25">
        <f t="shared" si="2"/>
        <v>1667.1999999999996</v>
      </c>
      <c r="O54" s="65">
        <f t="shared" si="2"/>
        <v>137</v>
      </c>
    </row>
    <row r="55" spans="1:15" s="2" customFormat="1" ht="15.75" customHeight="1">
      <c r="A55" s="23" t="s">
        <v>18</v>
      </c>
      <c r="B55" s="26">
        <f>AVERAGE(B4:B17)</f>
        <v>96.3153846153846</v>
      </c>
      <c r="C55" s="26">
        <f aca="true" t="shared" si="3" ref="C55:O55">AVERAGE(C4:C17)</f>
        <v>163.75714285714284</v>
      </c>
      <c r="D55" s="26">
        <f t="shared" si="3"/>
        <v>128.11142857142858</v>
      </c>
      <c r="E55" s="26">
        <f t="shared" si="3"/>
        <v>197.92857142857142</v>
      </c>
      <c r="F55" s="26">
        <f t="shared" si="3"/>
        <v>254.6071428571428</v>
      </c>
      <c r="G55" s="26">
        <f t="shared" si="3"/>
        <v>200.57142857142853</v>
      </c>
      <c r="H55" s="26">
        <f t="shared" si="3"/>
        <v>56.785714285714285</v>
      </c>
      <c r="I55" s="26">
        <f t="shared" si="3"/>
        <v>14.957142857142856</v>
      </c>
      <c r="J55" s="26">
        <f t="shared" si="3"/>
        <v>12.15</v>
      </c>
      <c r="K55" s="26">
        <f t="shared" si="3"/>
        <v>17.435714285714287</v>
      </c>
      <c r="L55" s="26">
        <f t="shared" si="3"/>
        <v>2.5</v>
      </c>
      <c r="M55" s="26">
        <f t="shared" si="3"/>
        <v>32.18571428571428</v>
      </c>
      <c r="N55" s="26">
        <f>SUM(B55:M55)</f>
        <v>1177.3053846153844</v>
      </c>
      <c r="O55" s="66">
        <f t="shared" si="3"/>
        <v>103.78571428571429</v>
      </c>
    </row>
    <row r="56" spans="1:15" s="2" customFormat="1" ht="15.75" customHeight="1">
      <c r="A56" s="24" t="s">
        <v>19</v>
      </c>
      <c r="B56" s="27">
        <f>MIN(B4:B17)</f>
        <v>6.8</v>
      </c>
      <c r="C56" s="27">
        <f aca="true" t="shared" si="4" ref="C56:O56">MIN(C4:C17)</f>
        <v>67.3</v>
      </c>
      <c r="D56" s="27">
        <f t="shared" si="4"/>
        <v>44.099999999999994</v>
      </c>
      <c r="E56" s="27">
        <f t="shared" si="4"/>
        <v>117.4</v>
      </c>
      <c r="F56" s="27">
        <f t="shared" si="4"/>
        <v>92.8</v>
      </c>
      <c r="G56" s="27">
        <f t="shared" si="4"/>
        <v>93.6</v>
      </c>
      <c r="H56" s="27">
        <f t="shared" si="4"/>
        <v>17.5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872.5</v>
      </c>
      <c r="O56" s="48">
        <f t="shared" si="4"/>
        <v>83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0" t="s">
        <v>22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  <row r="64" spans="1:14" ht="17.25" customHeight="1">
      <c r="A64" s="58" t="s">
        <v>23</v>
      </c>
      <c r="B64" s="57" t="s">
        <v>3</v>
      </c>
      <c r="C64" s="57" t="s">
        <v>4</v>
      </c>
      <c r="D64" s="57" t="s">
        <v>5</v>
      </c>
      <c r="E64" s="57" t="s">
        <v>6</v>
      </c>
      <c r="F64" s="57" t="s">
        <v>7</v>
      </c>
      <c r="G64" s="57" t="s">
        <v>8</v>
      </c>
      <c r="H64" s="57" t="s">
        <v>9</v>
      </c>
      <c r="I64" s="57" t="s">
        <v>10</v>
      </c>
      <c r="J64" s="57" t="s">
        <v>11</v>
      </c>
      <c r="K64" s="57" t="s">
        <v>12</v>
      </c>
      <c r="L64" s="57" t="s">
        <v>13</v>
      </c>
      <c r="M64" s="57" t="s">
        <v>14</v>
      </c>
      <c r="N64" s="57" t="s">
        <v>15</v>
      </c>
    </row>
    <row r="65" spans="1:14" ht="17.25" customHeight="1">
      <c r="A65" s="59">
        <v>2559</v>
      </c>
      <c r="B65" s="60">
        <v>4</v>
      </c>
      <c r="C65" s="60">
        <v>17</v>
      </c>
      <c r="D65" s="60">
        <v>19</v>
      </c>
      <c r="E65" s="60">
        <v>21</v>
      </c>
      <c r="F65" s="60">
        <v>18</v>
      </c>
      <c r="G65" s="60">
        <v>16</v>
      </c>
      <c r="H65" s="60">
        <v>9</v>
      </c>
      <c r="I65" s="60">
        <v>4</v>
      </c>
      <c r="J65" s="60">
        <v>1</v>
      </c>
      <c r="K65" s="60">
        <v>6</v>
      </c>
      <c r="L65" s="60">
        <v>0</v>
      </c>
      <c r="M65" s="60">
        <v>3</v>
      </c>
      <c r="N65" s="60">
        <f>SUM(B65:M65)</f>
        <v>118</v>
      </c>
    </row>
    <row r="66" spans="1:14" ht="17.25" customHeight="1">
      <c r="A66" s="59">
        <v>2560</v>
      </c>
      <c r="B66" s="60">
        <v>9</v>
      </c>
      <c r="C66" s="60">
        <v>16</v>
      </c>
      <c r="D66" s="60">
        <v>14</v>
      </c>
      <c r="E66" s="60">
        <v>24</v>
      </c>
      <c r="F66" s="60">
        <v>21</v>
      </c>
      <c r="G66" s="60">
        <v>19</v>
      </c>
      <c r="H66" s="60">
        <v>14</v>
      </c>
      <c r="I66" s="60">
        <v>2</v>
      </c>
      <c r="J66" s="60">
        <v>5</v>
      </c>
      <c r="K66" s="60">
        <v>5</v>
      </c>
      <c r="L66" s="60">
        <v>3</v>
      </c>
      <c r="M66" s="60">
        <v>5</v>
      </c>
      <c r="N66" s="60">
        <f>SUM(B66:M66)</f>
        <v>137</v>
      </c>
    </row>
    <row r="67" spans="1:14" ht="19.5">
      <c r="A67" s="59">
        <v>2561</v>
      </c>
      <c r="B67" s="59">
        <v>12</v>
      </c>
      <c r="C67" s="59">
        <v>13</v>
      </c>
      <c r="D67" s="59">
        <v>21</v>
      </c>
      <c r="E67" s="63">
        <v>20</v>
      </c>
      <c r="F67" s="63">
        <v>17</v>
      </c>
      <c r="G67" s="63">
        <v>11</v>
      </c>
      <c r="H67" s="63">
        <v>4</v>
      </c>
      <c r="I67" s="63">
        <v>3</v>
      </c>
      <c r="J67" s="63">
        <v>2</v>
      </c>
      <c r="K67" s="63">
        <v>2</v>
      </c>
      <c r="L67" s="63">
        <v>2</v>
      </c>
      <c r="M67" s="63">
        <v>1</v>
      </c>
      <c r="N67" s="60">
        <f>SUM(B67:M67)</f>
        <v>108</v>
      </c>
    </row>
    <row r="68" spans="1:14" ht="19.5">
      <c r="A68" s="59">
        <v>2562</v>
      </c>
      <c r="B68" s="59">
        <v>6</v>
      </c>
      <c r="C68" s="59">
        <v>9</v>
      </c>
      <c r="D68" s="63">
        <v>9</v>
      </c>
      <c r="E68" s="63">
        <v>13</v>
      </c>
      <c r="F68" s="63">
        <v>23</v>
      </c>
      <c r="G68" s="63">
        <v>13</v>
      </c>
      <c r="H68" s="63">
        <v>8</v>
      </c>
      <c r="I68" s="63">
        <v>2</v>
      </c>
      <c r="J68" s="63">
        <v>1</v>
      </c>
      <c r="K68" s="63">
        <v>0</v>
      </c>
      <c r="L68" s="63">
        <v>1</v>
      </c>
      <c r="M68" s="63">
        <v>1</v>
      </c>
      <c r="N68" s="60">
        <f>SUM(B68:M68)</f>
        <v>86</v>
      </c>
    </row>
    <row r="69" spans="1:14" ht="19.5">
      <c r="A69" s="62">
        <v>2563</v>
      </c>
      <c r="B69" s="62">
        <v>6</v>
      </c>
      <c r="C69" s="62">
        <v>9</v>
      </c>
      <c r="D69" s="62">
        <v>15</v>
      </c>
      <c r="E69" s="64">
        <v>13</v>
      </c>
      <c r="F69" s="64">
        <v>22</v>
      </c>
      <c r="G69" s="64">
        <v>17</v>
      </c>
      <c r="H69" s="64">
        <v>10</v>
      </c>
      <c r="I69" s="64">
        <v>2</v>
      </c>
      <c r="J69" s="64">
        <v>0</v>
      </c>
      <c r="K69" s="64">
        <v>1</v>
      </c>
      <c r="L69" s="64">
        <v>1</v>
      </c>
      <c r="M69" s="64">
        <v>3</v>
      </c>
      <c r="N69" s="61">
        <f>SUM(B69:M69)</f>
        <v>99</v>
      </c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29">
      <selection activeCell="R43" sqref="R4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2549</v>
      </c>
      <c r="B18" s="39" t="s">
        <v>21</v>
      </c>
      <c r="C18" s="39">
        <v>135.8</v>
      </c>
      <c r="D18" s="39">
        <v>114.4</v>
      </c>
      <c r="E18" s="39">
        <v>119.1</v>
      </c>
      <c r="F18" s="39">
        <v>286.7</v>
      </c>
      <c r="G18" s="39">
        <v>146</v>
      </c>
      <c r="H18" s="39">
        <v>70.5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872.5</v>
      </c>
      <c r="O18" s="33">
        <v>83</v>
      </c>
      <c r="R18" s="40">
        <f aca="true" t="shared" si="0" ref="R18:R31">$N$56</f>
        <v>1177.3053846153844</v>
      </c>
    </row>
    <row r="19" spans="1:18" ht="12" customHeight="1">
      <c r="A19" s="33">
        <v>2550</v>
      </c>
      <c r="B19" s="39">
        <v>80.4</v>
      </c>
      <c r="C19" s="39">
        <v>160.5</v>
      </c>
      <c r="D19" s="39">
        <v>174</v>
      </c>
      <c r="E19" s="39">
        <v>117.4</v>
      </c>
      <c r="F19" s="39">
        <v>190.5</v>
      </c>
      <c r="G19" s="39">
        <v>180.8</v>
      </c>
      <c r="H19" s="39">
        <v>113.7</v>
      </c>
      <c r="I19" s="39">
        <v>1.6</v>
      </c>
      <c r="J19" s="39">
        <v>0</v>
      </c>
      <c r="K19" s="39">
        <v>0</v>
      </c>
      <c r="L19" s="39">
        <v>9.7</v>
      </c>
      <c r="M19" s="39">
        <v>36.5</v>
      </c>
      <c r="N19" s="39">
        <v>1065.1</v>
      </c>
      <c r="O19" s="33">
        <v>106</v>
      </c>
      <c r="R19" s="40">
        <f t="shared" si="0"/>
        <v>1177.3053846153844</v>
      </c>
    </row>
    <row r="20" spans="1:18" ht="12" customHeight="1">
      <c r="A20" s="33">
        <v>2551</v>
      </c>
      <c r="B20" s="39">
        <v>75.8</v>
      </c>
      <c r="C20" s="39">
        <v>86.4</v>
      </c>
      <c r="D20" s="39">
        <v>147.3</v>
      </c>
      <c r="E20" s="39">
        <v>224.6</v>
      </c>
      <c r="F20" s="39">
        <v>262.8</v>
      </c>
      <c r="G20" s="39">
        <v>93.6</v>
      </c>
      <c r="H20" s="39">
        <v>85.8</v>
      </c>
      <c r="I20" s="39">
        <v>14.4</v>
      </c>
      <c r="J20" s="39">
        <v>25.9</v>
      </c>
      <c r="K20" s="39">
        <v>0</v>
      </c>
      <c r="L20" s="39">
        <v>0.2</v>
      </c>
      <c r="M20" s="39">
        <v>22.3</v>
      </c>
      <c r="N20" s="39">
        <v>1039.1</v>
      </c>
      <c r="O20" s="33">
        <v>118</v>
      </c>
      <c r="R20" s="40">
        <f t="shared" si="0"/>
        <v>1177.3053846153844</v>
      </c>
    </row>
    <row r="21" spans="1:18" ht="12" customHeight="1">
      <c r="A21" s="33">
        <v>2552</v>
      </c>
      <c r="B21" s="39">
        <v>29.5</v>
      </c>
      <c r="C21" s="39">
        <v>163.5</v>
      </c>
      <c r="D21" s="39">
        <v>136.56</v>
      </c>
      <c r="E21" s="39">
        <v>167.1</v>
      </c>
      <c r="F21" s="39">
        <v>92.8</v>
      </c>
      <c r="G21" s="39">
        <v>266.9</v>
      </c>
      <c r="H21" s="39">
        <v>17.5</v>
      </c>
      <c r="I21" s="39">
        <v>0</v>
      </c>
      <c r="J21" s="39">
        <v>0</v>
      </c>
      <c r="K21" s="39">
        <v>23.6</v>
      </c>
      <c r="L21" s="39">
        <v>0</v>
      </c>
      <c r="M21" s="39">
        <v>24.4</v>
      </c>
      <c r="N21" s="39">
        <v>921.86</v>
      </c>
      <c r="O21" s="33">
        <v>95</v>
      </c>
      <c r="R21" s="40">
        <f t="shared" si="0"/>
        <v>1177.3053846153844</v>
      </c>
    </row>
    <row r="22" spans="1:18" ht="12" customHeight="1">
      <c r="A22" s="33">
        <v>2553</v>
      </c>
      <c r="B22" s="39">
        <v>58.1</v>
      </c>
      <c r="C22" s="39">
        <v>110.8</v>
      </c>
      <c r="D22" s="39">
        <v>79.7</v>
      </c>
      <c r="E22" s="39">
        <v>165.5</v>
      </c>
      <c r="F22" s="39">
        <v>670.8</v>
      </c>
      <c r="G22" s="39">
        <v>208.7</v>
      </c>
      <c r="H22" s="39">
        <v>57.3</v>
      </c>
      <c r="I22" s="39">
        <v>0</v>
      </c>
      <c r="J22" s="39">
        <v>7.4</v>
      </c>
      <c r="K22" s="39">
        <v>0</v>
      </c>
      <c r="L22" s="39">
        <v>0</v>
      </c>
      <c r="M22" s="39">
        <v>87.2</v>
      </c>
      <c r="N22" s="39">
        <v>1445.5</v>
      </c>
      <c r="O22" s="33">
        <v>100</v>
      </c>
      <c r="R22" s="40">
        <f t="shared" si="0"/>
        <v>1177.3053846153844</v>
      </c>
    </row>
    <row r="23" spans="1:18" ht="12" customHeight="1">
      <c r="A23" s="33">
        <v>2554</v>
      </c>
      <c r="B23" s="39">
        <v>179.70000000000002</v>
      </c>
      <c r="C23" s="39">
        <v>299.8</v>
      </c>
      <c r="D23" s="39">
        <v>216.79999999999998</v>
      </c>
      <c r="E23" s="39">
        <v>218.59999999999997</v>
      </c>
      <c r="F23" s="39">
        <v>287.09999999999997</v>
      </c>
      <c r="G23" s="39">
        <v>333.3</v>
      </c>
      <c r="H23" s="39">
        <v>31.8</v>
      </c>
      <c r="I23" s="39">
        <v>17</v>
      </c>
      <c r="J23" s="39">
        <v>3.3</v>
      </c>
      <c r="K23" s="39">
        <v>7.6</v>
      </c>
      <c r="L23" s="39">
        <v>0</v>
      </c>
      <c r="M23" s="39">
        <v>72.19999999999999</v>
      </c>
      <c r="N23" s="39">
        <v>1667.1999999999996</v>
      </c>
      <c r="O23" s="33">
        <v>111</v>
      </c>
      <c r="R23" s="40">
        <f t="shared" si="0"/>
        <v>1177.3053846153844</v>
      </c>
    </row>
    <row r="24" spans="1:18" ht="12" customHeight="1">
      <c r="A24" s="33">
        <v>2555</v>
      </c>
      <c r="B24" s="39">
        <v>230.6</v>
      </c>
      <c r="C24" s="39">
        <v>235.8</v>
      </c>
      <c r="D24" s="39">
        <v>44.099999999999994</v>
      </c>
      <c r="E24" s="39">
        <v>127.39999999999999</v>
      </c>
      <c r="F24" s="39">
        <v>161</v>
      </c>
      <c r="G24" s="39">
        <v>205.8</v>
      </c>
      <c r="H24" s="39">
        <v>40.7</v>
      </c>
      <c r="I24" s="39">
        <v>44.1</v>
      </c>
      <c r="J24" s="39">
        <v>0</v>
      </c>
      <c r="K24" s="39">
        <v>6.2</v>
      </c>
      <c r="L24" s="39">
        <v>1.5</v>
      </c>
      <c r="M24" s="39">
        <v>9.299999999999999</v>
      </c>
      <c r="N24" s="39">
        <v>1106.5</v>
      </c>
      <c r="O24" s="33">
        <v>104</v>
      </c>
      <c r="R24" s="40">
        <f t="shared" si="0"/>
        <v>1177.3053846153844</v>
      </c>
    </row>
    <row r="25" spans="1:18" ht="12" customHeight="1">
      <c r="A25" s="54">
        <v>2556</v>
      </c>
      <c r="B25" s="55">
        <v>6.8</v>
      </c>
      <c r="C25" s="55">
        <v>119.00000000000001</v>
      </c>
      <c r="D25" s="55">
        <v>146.3</v>
      </c>
      <c r="E25" s="55">
        <v>159.7</v>
      </c>
      <c r="F25" s="55">
        <v>168.7</v>
      </c>
      <c r="G25" s="55">
        <v>221.20000000000002</v>
      </c>
      <c r="H25" s="55">
        <v>44.7</v>
      </c>
      <c r="I25" s="55">
        <v>69</v>
      </c>
      <c r="J25" s="55">
        <v>16.2</v>
      </c>
      <c r="K25" s="55">
        <v>0</v>
      </c>
      <c r="L25" s="55">
        <v>2.5</v>
      </c>
      <c r="M25" s="55">
        <v>23.4</v>
      </c>
      <c r="N25" s="55">
        <v>977.5000000000001</v>
      </c>
      <c r="O25" s="54">
        <v>89</v>
      </c>
      <c r="R25" s="40">
        <f t="shared" si="0"/>
        <v>1177.3053846153844</v>
      </c>
    </row>
    <row r="26" spans="1:18" ht="12" customHeight="1">
      <c r="A26" s="54">
        <v>2557</v>
      </c>
      <c r="B26" s="55">
        <v>70.5</v>
      </c>
      <c r="C26" s="55">
        <v>194.79999999999998</v>
      </c>
      <c r="D26" s="55">
        <v>80.7</v>
      </c>
      <c r="E26" s="55">
        <v>273.79999999999995</v>
      </c>
      <c r="F26" s="55">
        <v>187.7</v>
      </c>
      <c r="G26" s="55">
        <v>240.89999999999998</v>
      </c>
      <c r="H26" s="55">
        <v>23.5</v>
      </c>
      <c r="I26" s="55">
        <v>27.5</v>
      </c>
      <c r="J26" s="55">
        <v>0</v>
      </c>
      <c r="K26" s="55">
        <v>54.3</v>
      </c>
      <c r="L26" s="55">
        <v>0</v>
      </c>
      <c r="M26" s="55">
        <v>70.49999999999999</v>
      </c>
      <c r="N26" s="55">
        <v>1224.2</v>
      </c>
      <c r="O26" s="54">
        <v>99</v>
      </c>
      <c r="R26" s="40">
        <f t="shared" si="0"/>
        <v>1177.3053846153844</v>
      </c>
    </row>
    <row r="27" spans="1:18" ht="12" customHeight="1">
      <c r="A27" s="33">
        <v>2558</v>
      </c>
      <c r="B27" s="39">
        <v>166.9</v>
      </c>
      <c r="C27" s="39">
        <v>67.3</v>
      </c>
      <c r="D27" s="39">
        <v>57.3</v>
      </c>
      <c r="E27" s="39">
        <v>149</v>
      </c>
      <c r="F27" s="39">
        <v>166.5</v>
      </c>
      <c r="G27" s="39">
        <v>188.6</v>
      </c>
      <c r="H27" s="39">
        <v>56.1</v>
      </c>
      <c r="I27" s="39">
        <v>10.6</v>
      </c>
      <c r="J27" s="39">
        <v>71.1</v>
      </c>
      <c r="K27" s="39">
        <v>57.4</v>
      </c>
      <c r="L27" s="39">
        <v>0</v>
      </c>
      <c r="M27" s="39">
        <v>0</v>
      </c>
      <c r="N27" s="39">
        <f aca="true" t="shared" si="1" ref="N27:N32">SUM(B27:M27)</f>
        <v>990.8000000000001</v>
      </c>
      <c r="O27" s="33">
        <f>'ชป.น่าน'!O13</f>
        <v>99</v>
      </c>
      <c r="R27" s="40">
        <f t="shared" si="0"/>
        <v>1177.3053846153844</v>
      </c>
    </row>
    <row r="28" spans="1:18" ht="12" customHeight="1">
      <c r="A28" s="33">
        <v>2559</v>
      </c>
      <c r="B28" s="39">
        <v>60.2</v>
      </c>
      <c r="C28" s="39">
        <v>232.2</v>
      </c>
      <c r="D28" s="39">
        <v>218.8</v>
      </c>
      <c r="E28" s="39">
        <v>255.6</v>
      </c>
      <c r="F28" s="39">
        <v>263.7</v>
      </c>
      <c r="G28" s="39">
        <v>155.7</v>
      </c>
      <c r="H28" s="39">
        <v>45.8</v>
      </c>
      <c r="I28" s="39">
        <v>15.4</v>
      </c>
      <c r="J28" s="39">
        <v>1.2</v>
      </c>
      <c r="K28" s="39">
        <v>47.4</v>
      </c>
      <c r="L28" s="39">
        <v>0</v>
      </c>
      <c r="M28" s="39">
        <v>63.6</v>
      </c>
      <c r="N28" s="39">
        <f t="shared" si="1"/>
        <v>1359.6000000000001</v>
      </c>
      <c r="O28" s="33">
        <f>'ชป.น่าน'!O14</f>
        <v>118</v>
      </c>
      <c r="R28" s="40">
        <f t="shared" si="0"/>
        <v>1177.3053846153844</v>
      </c>
    </row>
    <row r="29" spans="1:18" ht="12" customHeight="1">
      <c r="A29" s="33">
        <v>2560</v>
      </c>
      <c r="B29" s="39">
        <v>65.8</v>
      </c>
      <c r="C29" s="39">
        <v>150.5</v>
      </c>
      <c r="D29" s="39">
        <v>92.6</v>
      </c>
      <c r="E29" s="39">
        <v>302.5</v>
      </c>
      <c r="F29" s="39">
        <v>222.1</v>
      </c>
      <c r="G29" s="39">
        <v>273.4</v>
      </c>
      <c r="H29" s="39">
        <v>106.6</v>
      </c>
      <c r="I29" s="39">
        <v>2.2</v>
      </c>
      <c r="J29" s="39">
        <v>40</v>
      </c>
      <c r="K29" s="39">
        <v>2.2</v>
      </c>
      <c r="L29" s="39">
        <v>16.8</v>
      </c>
      <c r="M29" s="39">
        <v>25.4</v>
      </c>
      <c r="N29" s="39">
        <f t="shared" si="1"/>
        <v>1300.1000000000001</v>
      </c>
      <c r="O29" s="33">
        <f>'ชป.น่าน'!O15</f>
        <v>137</v>
      </c>
      <c r="R29" s="40">
        <f t="shared" si="0"/>
        <v>1177.3053846153844</v>
      </c>
    </row>
    <row r="30" spans="1:18" ht="12" customHeight="1">
      <c r="A30" s="33">
        <v>2561</v>
      </c>
      <c r="B30" s="39">
        <v>152.7</v>
      </c>
      <c r="C30" s="39">
        <v>119.4</v>
      </c>
      <c r="D30" s="39">
        <v>192</v>
      </c>
      <c r="E30" s="39">
        <v>306.6</v>
      </c>
      <c r="F30" s="39">
        <v>179.9</v>
      </c>
      <c r="G30" s="39">
        <v>172</v>
      </c>
      <c r="H30" s="39">
        <v>35.4</v>
      </c>
      <c r="I30" s="39">
        <v>6.5</v>
      </c>
      <c r="J30" s="39">
        <v>4.1</v>
      </c>
      <c r="K30" s="39">
        <v>45.4</v>
      </c>
      <c r="L30" s="39">
        <v>4.3</v>
      </c>
      <c r="M30" s="39">
        <v>12.5</v>
      </c>
      <c r="N30" s="39">
        <f t="shared" si="1"/>
        <v>1230.8</v>
      </c>
      <c r="O30" s="33">
        <f>'ชป.น่าน'!O16</f>
        <v>108</v>
      </c>
      <c r="R30" s="40">
        <f t="shared" si="0"/>
        <v>1177.3053846153844</v>
      </c>
    </row>
    <row r="31" spans="1:18" ht="12" customHeight="1">
      <c r="A31" s="54">
        <v>2562</v>
      </c>
      <c r="B31" s="55">
        <v>75.1</v>
      </c>
      <c r="C31" s="55">
        <v>216.8</v>
      </c>
      <c r="D31" s="55">
        <v>93</v>
      </c>
      <c r="E31" s="55">
        <v>184.1</v>
      </c>
      <c r="F31" s="55">
        <v>424.2</v>
      </c>
      <c r="G31" s="55">
        <v>121.1</v>
      </c>
      <c r="H31" s="55">
        <v>65.6</v>
      </c>
      <c r="I31" s="55">
        <v>1.1</v>
      </c>
      <c r="J31" s="55">
        <v>0.9</v>
      </c>
      <c r="K31" s="55">
        <v>0</v>
      </c>
      <c r="L31" s="55">
        <v>0</v>
      </c>
      <c r="M31" s="55">
        <v>3.3</v>
      </c>
      <c r="N31" s="55">
        <f t="shared" si="1"/>
        <v>1185.1999999999998</v>
      </c>
      <c r="O31" s="54">
        <f>'ชป.น่าน'!O17</f>
        <v>86</v>
      </c>
      <c r="R31" s="40">
        <f t="shared" si="0"/>
        <v>1177.3053846153844</v>
      </c>
    </row>
    <row r="32" spans="1:18" ht="12" customHeight="1">
      <c r="A32" s="47">
        <v>2563</v>
      </c>
      <c r="B32" s="46">
        <v>161.3</v>
      </c>
      <c r="C32" s="46">
        <v>116.6</v>
      </c>
      <c r="D32" s="46">
        <v>168</v>
      </c>
      <c r="E32" s="46">
        <v>135.1</v>
      </c>
      <c r="F32" s="46">
        <v>429</v>
      </c>
      <c r="G32" s="46">
        <v>100.1</v>
      </c>
      <c r="H32" s="46">
        <v>47.9</v>
      </c>
      <c r="I32" s="46">
        <v>1.3</v>
      </c>
      <c r="J32" s="46">
        <v>0</v>
      </c>
      <c r="K32" s="46">
        <v>0.2</v>
      </c>
      <c r="L32" s="46">
        <v>27</v>
      </c>
      <c r="M32" s="46">
        <v>21.5</v>
      </c>
      <c r="N32" s="46">
        <f t="shared" si="1"/>
        <v>1208</v>
      </c>
      <c r="O32" s="47">
        <f>'ชป.น่าน'!O18</f>
        <v>99</v>
      </c>
      <c r="R32" s="40"/>
    </row>
    <row r="33" spans="1:18" ht="12" customHeight="1">
      <c r="A33" s="33">
        <v>2564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3"/>
      <c r="R33" s="40"/>
    </row>
    <row r="34" spans="1:18" ht="12" customHeight="1">
      <c r="A34" s="33">
        <v>2565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3"/>
      <c r="R34" s="40"/>
    </row>
    <row r="35" spans="1:18" ht="12" customHeight="1">
      <c r="A35" s="33">
        <v>2566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3"/>
      <c r="R35" s="40"/>
    </row>
    <row r="36" spans="1:18" ht="12" customHeight="1">
      <c r="A36" s="33">
        <v>2567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3"/>
      <c r="R36" s="40"/>
    </row>
    <row r="37" spans="1:18" ht="12" customHeight="1">
      <c r="A37" s="33">
        <v>2568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3"/>
      <c r="R37" s="40"/>
    </row>
    <row r="38" spans="1:18" ht="12" customHeight="1">
      <c r="A38" s="33">
        <v>2569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3"/>
      <c r="R38" s="40"/>
    </row>
    <row r="39" spans="1:18" ht="12" customHeight="1">
      <c r="A39" s="33">
        <v>2570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3"/>
      <c r="R39" s="40"/>
    </row>
    <row r="40" spans="1:18" ht="12" customHeight="1">
      <c r="A40" s="33">
        <v>2571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3"/>
      <c r="R40" s="40"/>
    </row>
    <row r="41" spans="1:18" ht="12" customHeight="1">
      <c r="A41" s="33">
        <v>2572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3"/>
      <c r="R41" s="40"/>
    </row>
    <row r="42" spans="1:18" ht="12" customHeight="1">
      <c r="A42" s="33">
        <v>2573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3"/>
      <c r="R42" s="40"/>
    </row>
    <row r="43" spans="1:18" ht="12" customHeight="1">
      <c r="A43" s="33">
        <v>2574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3"/>
      <c r="R43" s="40"/>
    </row>
    <row r="44" spans="1:18" ht="12" customHeight="1">
      <c r="A44" s="33">
        <v>2575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R44" s="40"/>
    </row>
    <row r="45" spans="1:18" ht="12" customHeight="1">
      <c r="A45" s="33">
        <v>2576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34"/>
      <c r="R45" s="40"/>
    </row>
    <row r="46" spans="1:18" ht="12" customHeight="1">
      <c r="A46" s="33">
        <v>2577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34"/>
      <c r="R46" s="40"/>
    </row>
    <row r="47" spans="1:18" ht="12" customHeight="1">
      <c r="A47" s="33">
        <v>2578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34"/>
      <c r="R47" s="40"/>
    </row>
    <row r="48" spans="1:18" ht="12" customHeight="1">
      <c r="A48" s="33">
        <v>2579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34"/>
      <c r="R48" s="40"/>
    </row>
    <row r="49" spans="1:18" ht="12" customHeight="1">
      <c r="A49" s="33">
        <v>2580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34"/>
      <c r="R49" s="40"/>
    </row>
    <row r="50" spans="1:18" ht="12" customHeight="1">
      <c r="A50" s="33">
        <v>2581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34"/>
      <c r="R50" s="40"/>
    </row>
    <row r="51" spans="1:18" ht="12" customHeight="1">
      <c r="A51" s="33">
        <v>2582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34"/>
      <c r="R51" s="40"/>
    </row>
    <row r="52" spans="1:18" ht="12" customHeight="1">
      <c r="A52" s="33">
        <v>2583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34"/>
      <c r="R52" s="40"/>
    </row>
    <row r="53" spans="1:18" ht="12" customHeight="1">
      <c r="A53" s="33">
        <v>2584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34"/>
      <c r="R53" s="40"/>
    </row>
    <row r="54" spans="1:18" ht="12" customHeight="1">
      <c r="A54" s="33">
        <v>2585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34"/>
      <c r="R54" s="40"/>
    </row>
    <row r="55" spans="1:15" ht="15" customHeight="1">
      <c r="A55" s="35" t="s">
        <v>17</v>
      </c>
      <c r="B55" s="36">
        <v>230.6</v>
      </c>
      <c r="C55" s="36">
        <v>299.8</v>
      </c>
      <c r="D55" s="36">
        <v>218.8</v>
      </c>
      <c r="E55" s="36">
        <v>306.6</v>
      </c>
      <c r="F55" s="36">
        <v>670.8</v>
      </c>
      <c r="G55" s="36">
        <v>333.3</v>
      </c>
      <c r="H55" s="36">
        <v>113.7</v>
      </c>
      <c r="I55" s="36">
        <v>69</v>
      </c>
      <c r="J55" s="36">
        <v>71.1</v>
      </c>
      <c r="K55" s="36">
        <v>57.4</v>
      </c>
      <c r="L55" s="36">
        <v>16.8</v>
      </c>
      <c r="M55" s="36">
        <v>87.2</v>
      </c>
      <c r="N55" s="36">
        <v>1667.2</v>
      </c>
      <c r="O55" s="49">
        <v>137</v>
      </c>
    </row>
    <row r="56" spans="1:15" ht="15" customHeight="1">
      <c r="A56" s="35" t="s">
        <v>18</v>
      </c>
      <c r="B56" s="36">
        <v>96.3153846153846</v>
      </c>
      <c r="C56" s="36">
        <v>163.75714285714284</v>
      </c>
      <c r="D56" s="36">
        <v>128.11142857142858</v>
      </c>
      <c r="E56" s="36">
        <v>197.92857142857142</v>
      </c>
      <c r="F56" s="36">
        <v>254.6071428571428</v>
      </c>
      <c r="G56" s="36">
        <v>200.57142857142853</v>
      </c>
      <c r="H56" s="36">
        <v>56.785714285714285</v>
      </c>
      <c r="I56" s="36">
        <v>14.957142857142856</v>
      </c>
      <c r="J56" s="36">
        <v>12.15</v>
      </c>
      <c r="K56" s="36">
        <v>17.435714285714287</v>
      </c>
      <c r="L56" s="36">
        <v>2.5</v>
      </c>
      <c r="M56" s="36">
        <v>32.18571428571428</v>
      </c>
      <c r="N56" s="36">
        <v>1177.3053846153844</v>
      </c>
      <c r="O56" s="49">
        <v>103.78571428571429</v>
      </c>
    </row>
    <row r="57" spans="1:15" ht="15" customHeight="1">
      <c r="A57" s="37" t="s">
        <v>19</v>
      </c>
      <c r="B57" s="38">
        <v>6.8</v>
      </c>
      <c r="C57" s="38">
        <v>67.3</v>
      </c>
      <c r="D57" s="38">
        <v>44.1</v>
      </c>
      <c r="E57" s="38">
        <v>117.4</v>
      </c>
      <c r="F57" s="38">
        <v>92.8</v>
      </c>
      <c r="G57" s="38">
        <v>93.6</v>
      </c>
      <c r="H57" s="38">
        <v>17.5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872.5</v>
      </c>
      <c r="O57" s="50">
        <v>83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2008-07-30T03:05:22Z</cp:lastPrinted>
  <dcterms:created xsi:type="dcterms:W3CDTF">2008-02-06T03:22:38Z</dcterms:created>
  <dcterms:modified xsi:type="dcterms:W3CDTF">2021-04-23T06:06:39Z</dcterms:modified>
  <cp:category/>
  <cp:version/>
  <cp:contentType/>
  <cp:contentStatus/>
</cp:coreProperties>
</file>