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686102B1-E6B4-4063-8336-52252737FEE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ชป.น่าน" sheetId="1" r:id="rId1"/>
  </sheets>
  <definedNames>
    <definedName name="Print_Area_M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54" i="1"/>
  <c r="A16" i="1"/>
  <c r="A17" i="1"/>
  <c r="A18" i="1"/>
  <c r="A19" i="1"/>
  <c r="F51" i="1"/>
  <c r="A5" i="1"/>
  <c r="A6" i="1"/>
  <c r="A7" i="1"/>
  <c r="A8" i="1"/>
  <c r="A9" i="1"/>
  <c r="A10" i="1"/>
  <c r="A11" i="1"/>
  <c r="A12" i="1"/>
  <c r="A13" i="1"/>
  <c r="A14" i="1"/>
  <c r="F40" i="1"/>
  <c r="F41" i="1"/>
  <c r="F42" i="1"/>
  <c r="F43" i="1"/>
  <c r="F44" i="1"/>
  <c r="F45" i="1"/>
  <c r="F46" i="1"/>
  <c r="F47" i="1"/>
  <c r="F48" i="1"/>
  <c r="F49" i="1"/>
  <c r="V5" i="1"/>
  <c r="V6" i="1"/>
  <c r="V7" i="1"/>
  <c r="V8" i="1"/>
  <c r="A76" i="1"/>
  <c r="A77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C76" i="1"/>
  <c r="B78" i="1"/>
  <c r="T10" i="1"/>
  <c r="B79" i="1"/>
  <c r="B81" i="1"/>
  <c r="T11" i="1"/>
  <c r="B82" i="1"/>
  <c r="G35" i="1"/>
  <c r="Q35" i="1"/>
  <c r="H35" i="1"/>
  <c r="J35" i="1"/>
  <c r="F35" i="1"/>
  <c r="P35" i="1"/>
  <c r="N35" i="1"/>
  <c r="O35" i="1"/>
  <c r="L35" i="1"/>
  <c r="I35" i="1"/>
  <c r="M35" i="1"/>
  <c r="K35" i="1"/>
  <c r="E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<sst xmlns="http://schemas.openxmlformats.org/spreadsheetml/2006/main" count="42" uniqueCount="24">
  <si>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</si>
  <si>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</si>
  <si>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</si>
  <si>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</si>
  <si>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</si>
  <si>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</si>
  <si>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</si>
  <si>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</si>
  <si>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</si>
  <si>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</si>
  <si>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</si>
  <si>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</si>
  <si>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</si>
  <si>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</si>
  <si>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</si>
  <si>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</si>
  <si>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</si>
  <si>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</si>
  <si>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</si>
  <si>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</si>
  <si>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</si>
  <si>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</si>
  <si>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</si>
  <si>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ชป.น่าน (28331)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</si>
</sst>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5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7" fontId="4" fillId="0" borderId="24" xfId="2" applyFont="1" applyBorder="1"/>
    <xf numFmtId="0" fontId="4" fillId="0" borderId="24" xfId="0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ชป.น่าน อ.เมือง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ชป.น่าน'!$E$34:$Q$34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ชป.น่าน'!$E$35:$Q$35</c:f>
              <c:numCache>
                <c:formatCode>0</c:formatCode>
                <c:ptCount val="13"/>
                <c:pt idx="0" formatCode="0.0">
                  <c:v>74.8</c:v>
                </c:pt>
                <c:pt idx="1">
                  <c:v>85.35</c:v>
                </c:pt>
                <c:pt idx="2" formatCode="0.0">
                  <c:v>92.09</c:v>
                </c:pt>
                <c:pt idx="3" formatCode="0.0">
                  <c:v>97.09</c:v>
                </c:pt>
                <c:pt idx="4" formatCode="0.0">
                  <c:v>101.06</c:v>
                </c:pt>
                <c:pt idx="5" formatCode="0.0">
                  <c:v>104.36</c:v>
                </c:pt>
                <c:pt idx="6" formatCode="0.0">
                  <c:v>111.84</c:v>
                </c:pt>
                <c:pt idx="7" formatCode="0.0">
                  <c:v>125.99</c:v>
                </c:pt>
                <c:pt idx="8" formatCode="0.0">
                  <c:v>130.47999999999999</c:v>
                </c:pt>
                <c:pt idx="9" formatCode="0.0">
                  <c:v>144.31</c:v>
                </c:pt>
                <c:pt idx="10" formatCode="0.0">
                  <c:v>158.03</c:v>
                </c:pt>
                <c:pt idx="11" formatCode="0.0">
                  <c:v>171.71</c:v>
                </c:pt>
                <c:pt idx="12" formatCode="0.0">
                  <c:v>189.75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48-437F-969C-FCEDF93FC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21408"/>
        <c:axId val="343624544"/>
      </c:scatterChart>
      <c:valAx>
        <c:axId val="3436214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624544"/>
        <c:crossesAt val="10"/>
        <c:crossBetween val="midCat"/>
      </c:valAx>
      <c:valAx>
        <c:axId val="34362454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621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C199790-D3EF-4B0E-8783-79F6E1B7E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G55" sqref="G55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2" t="s">
        <v>23</v>
      </c>
      <c r="B1" s="73"/>
      <c r="C1" s="73"/>
      <c r="D1" s="73"/>
      <c r="E1" s="73"/>
      <c r="F1" s="74"/>
    </row>
    <row r="2" spans="1:27" ht="23.1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2549</v>
      </c>
      <c r="B4" s="19">
        <v>63.2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COUNT(G39:G54)</f>
        <v>16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 t="shared" ref="A5:A19" si="0">A4+1</f>
        <v>2550</v>
      </c>
      <c r="B5" s="8">
        <v>54.5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AVERAGE(G39:G54)</f>
        <v>77.731249999999989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si="0"/>
        <v>2551</v>
      </c>
      <c r="B6" s="8">
        <v>46.7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(VAR(G39:G54))</f>
        <v>410.49829166666893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0"/>
        <v>2552</v>
      </c>
      <c r="B7" s="8">
        <v>86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STDEV(G39:G54)</f>
        <v>20.26075743072477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0"/>
        <v>2553</v>
      </c>
      <c r="B8" s="8">
        <v>96.5</v>
      </c>
      <c r="C8" s="43"/>
      <c r="D8" s="9"/>
      <c r="E8" s="46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0"/>
        <v>2554</v>
      </c>
      <c r="B9" s="8">
        <v>95.2</v>
      </c>
      <c r="C9" s="43"/>
      <c r="D9" s="9"/>
      <c r="E9" s="46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0"/>
        <v>2555</v>
      </c>
      <c r="B10" s="8">
        <v>101.5</v>
      </c>
      <c r="C10" s="43"/>
      <c r="D10" s="10"/>
      <c r="E10" s="46"/>
      <c r="F10" s="9"/>
      <c r="S10" s="2" t="s">
        <v>12</v>
      </c>
      <c r="T10" s="26">
        <f>+B78</f>
        <v>0.51536899999999997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0"/>
        <v>2556</v>
      </c>
      <c r="B11" s="8">
        <v>88</v>
      </c>
      <c r="C11" s="43"/>
      <c r="D11" s="48"/>
      <c r="E11" s="46"/>
      <c r="F11" s="9"/>
      <c r="S11" s="2" t="s">
        <v>13</v>
      </c>
      <c r="T11" s="26">
        <f>+B79</f>
        <v>1.0306029999999999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0"/>
        <v>2557</v>
      </c>
      <c r="B12" s="8">
        <v>72.5</v>
      </c>
      <c r="C12" s="43"/>
      <c r="D12" s="20"/>
      <c r="E12" s="46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0"/>
        <v>2558</v>
      </c>
      <c r="B13" s="8">
        <v>61.5</v>
      </c>
      <c r="C13" s="43"/>
      <c r="D13" s="9"/>
      <c r="E13" s="46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0"/>
        <v>2559</v>
      </c>
      <c r="B14" s="8">
        <v>106.9</v>
      </c>
      <c r="C14" s="43"/>
      <c r="D14" s="9"/>
      <c r="E14" s="46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v>2560</v>
      </c>
      <c r="B15" s="8">
        <v>88.2</v>
      </c>
      <c r="C15" s="43"/>
      <c r="D15" s="9"/>
      <c r="E15" s="46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0"/>
        <v>2561</v>
      </c>
      <c r="B16" s="8">
        <v>69.2</v>
      </c>
      <c r="C16" s="43"/>
      <c r="D16" s="9"/>
      <c r="E16" s="46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0"/>
        <v>2562</v>
      </c>
      <c r="B17" s="8">
        <v>48.2</v>
      </c>
      <c r="C17" s="43"/>
      <c r="D17" s="9"/>
      <c r="E17" s="46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0"/>
        <v>2563</v>
      </c>
      <c r="B18" s="8">
        <v>102.8</v>
      </c>
      <c r="C18" s="43"/>
      <c r="D18" s="9"/>
      <c r="E18" s="46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0"/>
        <v>2564</v>
      </c>
      <c r="B19" s="8">
        <v>64.8</v>
      </c>
      <c r="C19" s="43"/>
      <c r="D19" s="9"/>
      <c r="E19" s="46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/>
      <c r="B20" s="8"/>
      <c r="C20" s="43"/>
      <c r="D20" s="9"/>
      <c r="E20" s="46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/>
      <c r="B21" s="47"/>
      <c r="C21" s="43"/>
      <c r="D21" s="9"/>
      <c r="E21" s="46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/>
      <c r="B22" s="8"/>
      <c r="C22" s="43"/>
      <c r="D22" s="9"/>
      <c r="E22" s="46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/>
      <c r="B23" s="8"/>
      <c r="C23" s="43"/>
      <c r="D23" s="9"/>
      <c r="E23" s="46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/>
      <c r="B24" s="8"/>
      <c r="C24" s="43"/>
      <c r="D24" s="9"/>
      <c r="E24" s="46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/>
      <c r="B25" s="8"/>
      <c r="C25" s="43"/>
      <c r="D25" s="9"/>
      <c r="E25" s="46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/>
      <c r="B26" s="8"/>
      <c r="C26" s="43"/>
      <c r="D26" s="9"/>
      <c r="E26" s="46"/>
      <c r="F26" s="49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/>
      <c r="B27" s="8"/>
      <c r="C27" s="43"/>
      <c r="D27" s="9"/>
      <c r="E27" s="46"/>
      <c r="F27" s="49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/>
      <c r="B28" s="8"/>
      <c r="C28" s="43"/>
      <c r="D28" s="58"/>
      <c r="E28" s="46"/>
      <c r="F28" s="49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/>
      <c r="B29" s="8"/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/>
      <c r="B30" s="8"/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7" t="s">
        <v>22</v>
      </c>
      <c r="D35" s="68"/>
      <c r="E35" s="16">
        <f t="shared" ref="E35:Q35" si="2">ROUND((((-LN(-LN(1-1/E34)))+$B$81*$B$82)/$B$81),2)</f>
        <v>74.8</v>
      </c>
      <c r="F35" s="17">
        <f t="shared" si="2"/>
        <v>85.35</v>
      </c>
      <c r="G35" s="16">
        <f t="shared" si="2"/>
        <v>92.09</v>
      </c>
      <c r="H35" s="16">
        <f t="shared" si="2"/>
        <v>97.09</v>
      </c>
      <c r="I35" s="16">
        <f t="shared" si="2"/>
        <v>101.06</v>
      </c>
      <c r="J35" s="16">
        <f t="shared" si="2"/>
        <v>104.36</v>
      </c>
      <c r="K35" s="16">
        <f t="shared" si="2"/>
        <v>111.84</v>
      </c>
      <c r="L35" s="16">
        <f t="shared" si="2"/>
        <v>125.99</v>
      </c>
      <c r="M35" s="16">
        <f t="shared" si="2"/>
        <v>130.47999999999999</v>
      </c>
      <c r="N35" s="16">
        <f t="shared" si="2"/>
        <v>144.31</v>
      </c>
      <c r="O35" s="16">
        <f t="shared" si="2"/>
        <v>158.03</v>
      </c>
      <c r="P35" s="16">
        <f t="shared" si="2"/>
        <v>171.71</v>
      </c>
      <c r="Q35" s="16">
        <f t="shared" si="2"/>
        <v>189.75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2549</v>
      </c>
      <c r="G39" s="55">
        <v>63.2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 t="shared" ref="F40:F51" si="3">F39+1</f>
        <v>2550</v>
      </c>
      <c r="G40" s="55">
        <v>54.5</v>
      </c>
      <c r="V40" s="5"/>
      <c r="W40" s="5"/>
      <c r="X40" s="5"/>
      <c r="Y40" s="5"/>
    </row>
    <row r="41" spans="1:27">
      <c r="A41" s="28"/>
      <c r="B41" s="29"/>
      <c r="F41" s="54">
        <f t="shared" si="3"/>
        <v>2551</v>
      </c>
      <c r="G41" s="55">
        <v>46.7</v>
      </c>
      <c r="V41" s="5"/>
      <c r="W41" s="5"/>
      <c r="X41" s="5"/>
      <c r="Y41" s="5"/>
    </row>
    <row r="42" spans="1:27" ht="12" customHeight="1">
      <c r="F42" s="54">
        <f t="shared" si="3"/>
        <v>2552</v>
      </c>
      <c r="G42" s="55">
        <v>86</v>
      </c>
      <c r="V42" s="5"/>
      <c r="W42" s="5"/>
      <c r="X42" s="5"/>
      <c r="Y42" s="5"/>
    </row>
    <row r="43" spans="1:27" ht="12" customHeight="1">
      <c r="F43" s="54">
        <f t="shared" si="3"/>
        <v>2553</v>
      </c>
      <c r="G43" s="55">
        <v>96.5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3"/>
        <v>2554</v>
      </c>
      <c r="G44" s="55">
        <v>95.2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3"/>
        <v>2555</v>
      </c>
      <c r="G45" s="55">
        <v>101.5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3"/>
        <v>2556</v>
      </c>
      <c r="G46" s="55">
        <v>88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3"/>
        <v>2557</v>
      </c>
      <c r="G47" s="55">
        <v>72.5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3"/>
        <v>2558</v>
      </c>
      <c r="G48" s="55">
        <v>61.5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3"/>
        <v>2559</v>
      </c>
      <c r="G49" s="55">
        <v>106.9</v>
      </c>
      <c r="V49" s="5"/>
      <c r="W49" s="5"/>
      <c r="X49" s="5"/>
      <c r="Y49" s="5"/>
    </row>
    <row r="50" spans="1:27" ht="12" customHeight="1">
      <c r="A50" s="30"/>
      <c r="B50" s="31"/>
      <c r="F50" s="54">
        <v>2560</v>
      </c>
      <c r="G50" s="55">
        <v>88.2</v>
      </c>
      <c r="V50" s="5"/>
      <c r="W50" s="5"/>
      <c r="X50" s="5"/>
      <c r="Y50" s="5"/>
    </row>
    <row r="51" spans="1:27" ht="12" customHeight="1">
      <c r="A51" s="30"/>
      <c r="B51" s="31"/>
      <c r="F51" s="54">
        <f t="shared" si="3"/>
        <v>2561</v>
      </c>
      <c r="G51" s="55">
        <v>69.2</v>
      </c>
      <c r="V51" s="5"/>
      <c r="W51" s="5"/>
      <c r="X51" s="5"/>
      <c r="Y51" s="5"/>
    </row>
    <row r="52" spans="1:27" ht="12" customHeight="1">
      <c r="A52" s="30"/>
      <c r="B52" s="31"/>
      <c r="F52" s="54">
        <v>2562</v>
      </c>
      <c r="G52" s="55">
        <v>48.2</v>
      </c>
      <c r="V52" s="5"/>
      <c r="W52" s="5"/>
      <c r="X52" s="5"/>
      <c r="Y52" s="5"/>
    </row>
    <row r="53" spans="1:27" ht="12" customHeight="1">
      <c r="A53" s="30"/>
      <c r="B53" s="31"/>
      <c r="F53" s="54">
        <v>2563</v>
      </c>
      <c r="G53" s="55">
        <v>102.8</v>
      </c>
      <c r="V53" s="5"/>
      <c r="W53" s="5"/>
      <c r="X53" s="5"/>
      <c r="Y53" s="5"/>
    </row>
    <row r="54" spans="1:27" ht="12" customHeight="1">
      <c r="B54" s="27"/>
      <c r="F54" s="54">
        <f>F53+1</f>
        <v>2564</v>
      </c>
      <c r="G54" s="55">
        <v>62.8</v>
      </c>
      <c r="V54" s="5"/>
      <c r="W54" s="5"/>
      <c r="X54" s="5"/>
      <c r="Y54" s="5"/>
    </row>
    <row r="55" spans="1:27" ht="12" customHeight="1">
      <c r="B55" s="27"/>
      <c r="F55" s="54"/>
      <c r="G55" s="55"/>
      <c r="V55" s="5"/>
      <c r="W55" s="5"/>
      <c r="X55" s="5"/>
      <c r="Y55" s="5"/>
    </row>
    <row r="56" spans="1:27" ht="12" customHeight="1">
      <c r="B56" s="27"/>
      <c r="E56" s="32"/>
      <c r="F56" s="54"/>
      <c r="G56" s="55"/>
      <c r="V56" s="5"/>
      <c r="W56" s="5"/>
      <c r="X56" s="5"/>
      <c r="Y56" s="5"/>
    </row>
    <row r="57" spans="1:27" ht="12" customHeight="1">
      <c r="B57" s="27"/>
      <c r="F57" s="54"/>
      <c r="G57" s="55"/>
      <c r="V57" s="1" t="s">
        <v>0</v>
      </c>
    </row>
    <row r="58" spans="1:27" ht="12" customHeight="1">
      <c r="B58" s="27"/>
      <c r="F58" s="54"/>
      <c r="G58" s="55"/>
      <c r="V58" s="1" t="s">
        <v>0</v>
      </c>
      <c r="W58" s="1" t="s">
        <v>17</v>
      </c>
    </row>
    <row r="59" spans="1:27" ht="12" customHeight="1">
      <c r="B59" s="27"/>
      <c r="F59" s="54"/>
      <c r="G59" s="55"/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/>
      <c r="G60" s="55"/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/>
      <c r="G63" s="55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/>
      <c r="G64" s="55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/>
      <c r="G65" s="55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/>
      <c r="G66" s="55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/>
      <c r="G67" s="55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/>
      <c r="G68" s="55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/>
      <c r="G69" s="55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/>
      <c r="G70" s="55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/>
      <c r="G71" s="55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/>
      <c r="G72" s="55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/>
      <c r="G73" s="56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/>
      <c r="G74" s="55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/>
      <c r="G75" s="55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3</v>
      </c>
      <c r="B76" s="27"/>
      <c r="C76" s="37">
        <f>+A76+1</f>
        <v>4</v>
      </c>
      <c r="F76" s="54"/>
      <c r="G76" s="55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6</v>
      </c>
      <c r="B77" s="38"/>
      <c r="F77" s="54"/>
      <c r="G77" s="55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0.51536899999999997</v>
      </c>
      <c r="F78" s="54"/>
      <c r="G78" s="55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1.0306029999999999</v>
      </c>
      <c r="F79" s="54"/>
      <c r="G79" s="55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/>
      <c r="G80" s="55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5.0866953198754776E-2</v>
      </c>
      <c r="F81" s="54"/>
      <c r="G81" s="55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67.599544293423165</v>
      </c>
      <c r="F82" s="54"/>
      <c r="G82" s="55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/>
      <c r="G83" s="55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/>
      <c r="G84" s="55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/>
      <c r="G85" s="55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/>
      <c r="G86" s="55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/>
      <c r="G87" s="55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/>
      <c r="G88" s="55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/>
      <c r="G89" s="55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/>
      <c r="G90" s="56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/>
      <c r="G91" s="55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/>
      <c r="G92" s="55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/>
      <c r="G93" s="55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/>
      <c r="G94" s="55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/>
      <c r="G95" s="55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/>
      <c r="G96" s="55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/>
      <c r="G98" s="55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/>
      <c r="G99" s="55"/>
    </row>
    <row r="100" spans="2:27" ht="12" customHeight="1">
      <c r="F100" s="54"/>
      <c r="G100" s="55"/>
    </row>
    <row r="101" spans="2:27" ht="12" customHeight="1">
      <c r="F101" s="54"/>
      <c r="G101" s="55"/>
    </row>
    <row r="102" spans="2:27" ht="12" customHeight="1">
      <c r="F102" s="54"/>
      <c r="G102" s="55"/>
    </row>
    <row r="103" spans="2:27" ht="12" customHeight="1">
      <c r="F103" s="54"/>
      <c r="G103" s="55"/>
    </row>
    <row r="104" spans="2:27" ht="12" customHeight="1">
      <c r="F104" s="54"/>
      <c r="G104" s="55"/>
    </row>
    <row r="105" spans="2:27" ht="12" customHeight="1">
      <c r="F105" s="54"/>
      <c r="G105" s="55"/>
    </row>
    <row r="106" spans="2:27" ht="12" customHeight="1">
      <c r="F106" s="54"/>
      <c r="G106" s="55"/>
    </row>
    <row r="107" spans="2:27" ht="12" customHeight="1">
      <c r="F107" s="54"/>
      <c r="G107" s="55"/>
    </row>
    <row r="108" spans="2:27" ht="12" customHeight="1">
      <c r="F108" s="54"/>
      <c r="G108" s="55"/>
    </row>
    <row r="109" spans="2:27" ht="12" customHeight="1">
      <c r="F109" s="54"/>
      <c r="G109" s="55"/>
    </row>
    <row r="110" spans="2:27" ht="12" customHeight="1">
      <c r="F110" s="54"/>
      <c r="G110" s="55"/>
    </row>
    <row r="111" spans="2:27" ht="12" customHeight="1">
      <c r="F111" s="54"/>
      <c r="G111" s="55"/>
    </row>
    <row r="112" spans="2:2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spans="6:7" ht="12" customHeight="1">
      <c r="F132" s="40"/>
    </row>
    <row r="133" spans="6:7" ht="12" customHeight="1">
      <c r="F133" s="40"/>
    </row>
    <row r="134" spans="6:7" ht="12" customHeight="1">
      <c r="F134" s="40"/>
    </row>
    <row r="135" spans="6:7" ht="12" customHeight="1">
      <c r="F135" s="40"/>
    </row>
    <row r="136" spans="6:7" ht="12" customHeight="1">
      <c r="F136" s="40"/>
    </row>
    <row r="137" spans="6:7" ht="12" customHeight="1">
      <c r="F137" s="40"/>
    </row>
    <row r="138" spans="6:7" ht="12" customHeight="1">
      <c r="F138" s="40"/>
    </row>
    <row r="139" spans="6:7" ht="12" customHeight="1">
      <c r="F139" s="40"/>
    </row>
    <row r="140" spans="6:7">
      <c r="F140" s="40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ชป.น่าน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2014-01-06T07:14:30Z</cp:lastPrinted>
  <dcterms:created xsi:type="dcterms:W3CDTF">2007-06-15T01:12:23Z</dcterms:created>
  <dcterms:modified xsi:type="dcterms:W3CDTF">2022-05-23T04:43:07Z</dcterms:modified>
</cp:coreProperties>
</file>