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<sst xmlns="http://schemas.openxmlformats.org/spreadsheetml/2006/main" count="25" uniqueCount="17">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</sst>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ข้อมูลอ้างอิง!$A$5:$A$23</c:f>
              <c:numCache>
                <c:ptCount val="19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2565</c:v>
                </c:pt>
              </c:numCache>
            </c:numRef>
          </c:cat>
          <c:val>
            <c:numRef>
              <c:f>ข้อมูลอ้างอิง!$B$5:$B$23</c:f>
              <c:numCache>
                <c:ptCount val="19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1389</c:v>
                </c:pt>
                <c:pt idx="15">
                  <c:v>1289</c:v>
                </c:pt>
                <c:pt idx="16">
                  <c:v>926</c:v>
                </c:pt>
              </c:numCache>
            </c:numRef>
          </c:val>
        </c:ser>
        <c:gapWidth val="50"/>
        <c:axId val="28234919"/>
        <c:axId val="5278768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1515.6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1515.5828124999998</c:v>
                </c:pt>
                <c:pt idx="1">
                  <c:v>1515.5828124999998</c:v>
                </c:pt>
                <c:pt idx="2">
                  <c:v>1515.5828124999998</c:v>
                </c:pt>
                <c:pt idx="3">
                  <c:v>1515.5828124999998</c:v>
                </c:pt>
                <c:pt idx="4">
                  <c:v>1515.5828124999998</c:v>
                </c:pt>
                <c:pt idx="5">
                  <c:v>1515.5828124999998</c:v>
                </c:pt>
                <c:pt idx="6">
                  <c:v>1515.5828124999998</c:v>
                </c:pt>
                <c:pt idx="7">
                  <c:v>1515.5828124999998</c:v>
                </c:pt>
                <c:pt idx="8">
                  <c:v>1515.5828124999998</c:v>
                </c:pt>
                <c:pt idx="9">
                  <c:v>1515.5828124999998</c:v>
                </c:pt>
                <c:pt idx="10">
                  <c:v>1515.5828124999998</c:v>
                </c:pt>
                <c:pt idx="11">
                  <c:v>1515.5828124999998</c:v>
                </c:pt>
                <c:pt idx="12">
                  <c:v>1515.5828124999998</c:v>
                </c:pt>
                <c:pt idx="13">
                  <c:v>1515.5828124999998</c:v>
                </c:pt>
                <c:pt idx="14">
                  <c:v>1515.5828124999998</c:v>
                </c:pt>
                <c:pt idx="15">
                  <c:v>1515.5828124999998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1395.5486537499999</c:v>
                </c:pt>
                <c:pt idx="1">
                  <c:v>1395.5486537499999</c:v>
                </c:pt>
                <c:pt idx="2">
                  <c:v>1395.5486537499999</c:v>
                </c:pt>
                <c:pt idx="3">
                  <c:v>1395.5486537499999</c:v>
                </c:pt>
                <c:pt idx="4">
                  <c:v>1395.5486537499999</c:v>
                </c:pt>
                <c:pt idx="5">
                  <c:v>1395.5486537499999</c:v>
                </c:pt>
                <c:pt idx="6">
                  <c:v>1395.5486537499999</c:v>
                </c:pt>
                <c:pt idx="7">
                  <c:v>1395.5486537499999</c:v>
                </c:pt>
                <c:pt idx="8">
                  <c:v>1395.5486537499999</c:v>
                </c:pt>
                <c:pt idx="9">
                  <c:v>1395.5486537499999</c:v>
                </c:pt>
                <c:pt idx="10">
                  <c:v>1395.5486537499999</c:v>
                </c:pt>
                <c:pt idx="11">
                  <c:v>1395.5486537499999</c:v>
                </c:pt>
                <c:pt idx="12">
                  <c:v>1395.5486537499999</c:v>
                </c:pt>
                <c:pt idx="13">
                  <c:v>1395.5486537499999</c:v>
                </c:pt>
                <c:pt idx="14">
                  <c:v>1395.5486537499999</c:v>
                </c:pt>
                <c:pt idx="15">
                  <c:v>1395.5486537499999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1212.46625</c:v>
                </c:pt>
                <c:pt idx="1">
                  <c:v>1212.46625</c:v>
                </c:pt>
                <c:pt idx="2">
                  <c:v>1212.46625</c:v>
                </c:pt>
                <c:pt idx="3">
                  <c:v>1212.46625</c:v>
                </c:pt>
                <c:pt idx="4">
                  <c:v>1212.46625</c:v>
                </c:pt>
                <c:pt idx="5">
                  <c:v>1212.46625</c:v>
                </c:pt>
                <c:pt idx="6">
                  <c:v>1212.46625</c:v>
                </c:pt>
                <c:pt idx="7">
                  <c:v>1212.46625</c:v>
                </c:pt>
                <c:pt idx="8">
                  <c:v>1212.46625</c:v>
                </c:pt>
                <c:pt idx="9">
                  <c:v>1212.46625</c:v>
                </c:pt>
                <c:pt idx="10">
                  <c:v>1212.46625</c:v>
                </c:pt>
                <c:pt idx="11">
                  <c:v>1212.46625</c:v>
                </c:pt>
                <c:pt idx="12">
                  <c:v>1212.46625</c:v>
                </c:pt>
                <c:pt idx="13">
                  <c:v>1212.46625</c:v>
                </c:pt>
                <c:pt idx="14">
                  <c:v>1212.46625</c:v>
                </c:pt>
                <c:pt idx="15">
                  <c:v>1212.46625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1029.38384625</c:v>
                </c:pt>
                <c:pt idx="1">
                  <c:v>1029.38384625</c:v>
                </c:pt>
                <c:pt idx="2">
                  <c:v>1029.38384625</c:v>
                </c:pt>
                <c:pt idx="3">
                  <c:v>1029.38384625</c:v>
                </c:pt>
                <c:pt idx="4">
                  <c:v>1029.38384625</c:v>
                </c:pt>
                <c:pt idx="5">
                  <c:v>1029.38384625</c:v>
                </c:pt>
                <c:pt idx="6">
                  <c:v>1029.38384625</c:v>
                </c:pt>
                <c:pt idx="7">
                  <c:v>1029.38384625</c:v>
                </c:pt>
                <c:pt idx="8">
                  <c:v>1029.38384625</c:v>
                </c:pt>
                <c:pt idx="9">
                  <c:v>1029.38384625</c:v>
                </c:pt>
                <c:pt idx="10">
                  <c:v>1029.38384625</c:v>
                </c:pt>
                <c:pt idx="11">
                  <c:v>1029.38384625</c:v>
                </c:pt>
                <c:pt idx="12">
                  <c:v>1029.38384625</c:v>
                </c:pt>
                <c:pt idx="13">
                  <c:v>1029.38384625</c:v>
                </c:pt>
                <c:pt idx="14">
                  <c:v>1029.38384625</c:v>
                </c:pt>
                <c:pt idx="15">
                  <c:v>1029.38384625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909.3496875</c:v>
                </c:pt>
                <c:pt idx="1">
                  <c:v>909.3496875</c:v>
                </c:pt>
                <c:pt idx="2">
                  <c:v>909.3496875</c:v>
                </c:pt>
                <c:pt idx="3">
                  <c:v>909.3496875</c:v>
                </c:pt>
                <c:pt idx="4">
                  <c:v>909.3496875</c:v>
                </c:pt>
                <c:pt idx="5">
                  <c:v>909.3496875</c:v>
                </c:pt>
                <c:pt idx="6">
                  <c:v>909.3496875</c:v>
                </c:pt>
                <c:pt idx="7">
                  <c:v>909.3496875</c:v>
                </c:pt>
                <c:pt idx="8">
                  <c:v>909.3496875</c:v>
                </c:pt>
                <c:pt idx="9">
                  <c:v>909.3496875</c:v>
                </c:pt>
                <c:pt idx="10">
                  <c:v>909.3496875</c:v>
                </c:pt>
                <c:pt idx="11">
                  <c:v>909.3496875</c:v>
                </c:pt>
                <c:pt idx="12">
                  <c:v>909.3496875</c:v>
                </c:pt>
                <c:pt idx="13">
                  <c:v>909.3496875</c:v>
                </c:pt>
                <c:pt idx="14">
                  <c:v>909.3496875</c:v>
                </c:pt>
                <c:pt idx="15">
                  <c:v>909.3496875</c:v>
                </c:pt>
              </c:numCache>
            </c:numRef>
          </c:val>
          <c:smooth val="0"/>
        </c:ser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823491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zoomScalePageLayoutView="0" workbookViewId="0" topLeftCell="A10">
      <selection activeCell="B25" sqref="B2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20">+$B$24</f>
        <v>1212.46625</v>
      </c>
      <c r="D4" s="29">
        <f aca="true" t="shared" si="1" ref="D4:D18">+C4*0.25+C4</f>
        <v>1515.5828124999998</v>
      </c>
      <c r="E4" s="5">
        <f aca="true" t="shared" si="2" ref="E4:E11">+C4*0.151+C4</f>
        <v>1395.5486537499999</v>
      </c>
      <c r="F4" s="5">
        <f aca="true" t="shared" si="3" ref="F4:F11">+C4*0.051+C4</f>
        <v>1274.3020287499999</v>
      </c>
      <c r="G4" s="22">
        <f aca="true" t="shared" si="4" ref="G4:G11">+C4*0.05+C4</f>
        <v>1273.0895624999998</v>
      </c>
      <c r="H4" s="22">
        <f aca="true" t="shared" si="5" ref="H4:H11">+C4-(C4*0.05)</f>
        <v>1151.8429375</v>
      </c>
      <c r="I4" s="5">
        <f aca="true" t="shared" si="6" ref="I4:I11">+C4-(C4*0.051)</f>
        <v>1150.63047125</v>
      </c>
      <c r="J4" s="5">
        <f aca="true" t="shared" si="7" ref="J4:J11">+C4-(C4*0.151)</f>
        <v>1029.38384625</v>
      </c>
      <c r="K4" s="28">
        <f aca="true" t="shared" si="8" ref="K4:K11">+C4-(C4*0.25)</f>
        <v>909.3496875</v>
      </c>
    </row>
    <row r="5" spans="1:11" ht="12.75">
      <c r="A5" s="3">
        <v>2550</v>
      </c>
      <c r="B5" s="4">
        <v>1065.1</v>
      </c>
      <c r="C5" s="5">
        <f t="shared" si="0"/>
        <v>1212.46625</v>
      </c>
      <c r="D5" s="29">
        <f t="shared" si="1"/>
        <v>1515.5828124999998</v>
      </c>
      <c r="E5" s="5">
        <f t="shared" si="2"/>
        <v>1395.5486537499999</v>
      </c>
      <c r="F5" s="5">
        <f t="shared" si="3"/>
        <v>1274.3020287499999</v>
      </c>
      <c r="G5" s="22">
        <f t="shared" si="4"/>
        <v>1273.0895624999998</v>
      </c>
      <c r="H5" s="22">
        <f t="shared" si="5"/>
        <v>1151.8429375</v>
      </c>
      <c r="I5" s="5">
        <f t="shared" si="6"/>
        <v>1150.63047125</v>
      </c>
      <c r="J5" s="5">
        <f t="shared" si="7"/>
        <v>1029.38384625</v>
      </c>
      <c r="K5" s="28">
        <f t="shared" si="8"/>
        <v>909.3496875</v>
      </c>
    </row>
    <row r="6" spans="1:11" ht="12.75">
      <c r="A6" s="3">
        <v>2551</v>
      </c>
      <c r="B6" s="4">
        <v>1039.1</v>
      </c>
      <c r="C6" s="5">
        <f t="shared" si="0"/>
        <v>1212.46625</v>
      </c>
      <c r="D6" s="29">
        <f t="shared" si="1"/>
        <v>1515.5828124999998</v>
      </c>
      <c r="E6" s="5">
        <f t="shared" si="2"/>
        <v>1395.5486537499999</v>
      </c>
      <c r="F6" s="5">
        <f t="shared" si="3"/>
        <v>1274.3020287499999</v>
      </c>
      <c r="G6" s="22">
        <f t="shared" si="4"/>
        <v>1273.0895624999998</v>
      </c>
      <c r="H6" s="22">
        <f t="shared" si="5"/>
        <v>1151.8429375</v>
      </c>
      <c r="I6" s="5">
        <f t="shared" si="6"/>
        <v>1150.63047125</v>
      </c>
      <c r="J6" s="5">
        <f t="shared" si="7"/>
        <v>1029.38384625</v>
      </c>
      <c r="K6" s="28">
        <f t="shared" si="8"/>
        <v>909.3496875</v>
      </c>
    </row>
    <row r="7" spans="1:11" ht="12.75">
      <c r="A7" s="3">
        <v>2552</v>
      </c>
      <c r="B7" s="4">
        <v>921.86</v>
      </c>
      <c r="C7" s="5">
        <f t="shared" si="0"/>
        <v>1212.46625</v>
      </c>
      <c r="D7" s="29">
        <f t="shared" si="1"/>
        <v>1515.5828124999998</v>
      </c>
      <c r="E7" s="5">
        <f t="shared" si="2"/>
        <v>1395.5486537499999</v>
      </c>
      <c r="F7" s="5">
        <f t="shared" si="3"/>
        <v>1274.3020287499999</v>
      </c>
      <c r="G7" s="22">
        <f t="shared" si="4"/>
        <v>1273.0895624999998</v>
      </c>
      <c r="H7" s="22">
        <f t="shared" si="5"/>
        <v>1151.8429375</v>
      </c>
      <c r="I7" s="5">
        <f t="shared" si="6"/>
        <v>1150.63047125</v>
      </c>
      <c r="J7" s="5">
        <f t="shared" si="7"/>
        <v>1029.38384625</v>
      </c>
      <c r="K7" s="28">
        <f t="shared" si="8"/>
        <v>909.3496875</v>
      </c>
    </row>
    <row r="8" spans="1:11" ht="12.75">
      <c r="A8" s="3">
        <v>2553</v>
      </c>
      <c r="B8" s="4">
        <v>1445.5</v>
      </c>
      <c r="C8" s="5">
        <f t="shared" si="0"/>
        <v>1212.46625</v>
      </c>
      <c r="D8" s="29">
        <f t="shared" si="1"/>
        <v>1515.5828124999998</v>
      </c>
      <c r="E8" s="5">
        <f t="shared" si="2"/>
        <v>1395.5486537499999</v>
      </c>
      <c r="F8" s="5">
        <f t="shared" si="3"/>
        <v>1274.3020287499999</v>
      </c>
      <c r="G8" s="22">
        <f t="shared" si="4"/>
        <v>1273.0895624999998</v>
      </c>
      <c r="H8" s="22">
        <f t="shared" si="5"/>
        <v>1151.8429375</v>
      </c>
      <c r="I8" s="5">
        <f t="shared" si="6"/>
        <v>1150.63047125</v>
      </c>
      <c r="J8" s="5">
        <f t="shared" si="7"/>
        <v>1029.38384625</v>
      </c>
      <c r="K8" s="28">
        <f t="shared" si="8"/>
        <v>909.3496875</v>
      </c>
    </row>
    <row r="9" spans="1:11" ht="12.75">
      <c r="A9" s="3">
        <v>2554</v>
      </c>
      <c r="B9" s="4">
        <v>1667.2</v>
      </c>
      <c r="C9" s="5">
        <f t="shared" si="0"/>
        <v>1212.46625</v>
      </c>
      <c r="D9" s="29">
        <f t="shared" si="1"/>
        <v>1515.5828124999998</v>
      </c>
      <c r="E9" s="5">
        <f t="shared" si="2"/>
        <v>1395.5486537499999</v>
      </c>
      <c r="F9" s="5">
        <f t="shared" si="3"/>
        <v>1274.3020287499999</v>
      </c>
      <c r="G9" s="22">
        <f t="shared" si="4"/>
        <v>1273.0895624999998</v>
      </c>
      <c r="H9" s="22">
        <f t="shared" si="5"/>
        <v>1151.8429375</v>
      </c>
      <c r="I9" s="5">
        <f t="shared" si="6"/>
        <v>1150.63047125</v>
      </c>
      <c r="J9" s="5">
        <f t="shared" si="7"/>
        <v>1029.38384625</v>
      </c>
      <c r="K9" s="28">
        <f t="shared" si="8"/>
        <v>909.3496875</v>
      </c>
    </row>
    <row r="10" spans="1:11" ht="12.75">
      <c r="A10" s="3">
        <v>2555</v>
      </c>
      <c r="B10" s="4">
        <v>1106.5</v>
      </c>
      <c r="C10" s="5">
        <f t="shared" si="0"/>
        <v>1212.46625</v>
      </c>
      <c r="D10" s="29">
        <f t="shared" si="1"/>
        <v>1515.5828124999998</v>
      </c>
      <c r="E10" s="5">
        <f t="shared" si="2"/>
        <v>1395.5486537499999</v>
      </c>
      <c r="F10" s="5">
        <f t="shared" si="3"/>
        <v>1274.3020287499999</v>
      </c>
      <c r="G10" s="22">
        <f t="shared" si="4"/>
        <v>1273.0895624999998</v>
      </c>
      <c r="H10" s="22">
        <f t="shared" si="5"/>
        <v>1151.8429375</v>
      </c>
      <c r="I10" s="5">
        <f t="shared" si="6"/>
        <v>1150.63047125</v>
      </c>
      <c r="J10" s="5">
        <f t="shared" si="7"/>
        <v>1029.38384625</v>
      </c>
      <c r="K10" s="28">
        <f t="shared" si="8"/>
        <v>909.3496875</v>
      </c>
    </row>
    <row r="11" spans="1:11" ht="12.75">
      <c r="A11" s="3">
        <v>2556</v>
      </c>
      <c r="B11" s="4">
        <v>977.5</v>
      </c>
      <c r="C11" s="5">
        <f t="shared" si="0"/>
        <v>1212.46625</v>
      </c>
      <c r="D11" s="29">
        <f t="shared" si="1"/>
        <v>1515.5828124999998</v>
      </c>
      <c r="E11" s="5">
        <f t="shared" si="2"/>
        <v>1395.5486537499999</v>
      </c>
      <c r="F11" s="5">
        <f t="shared" si="3"/>
        <v>1274.3020287499999</v>
      </c>
      <c r="G11" s="22">
        <f t="shared" si="4"/>
        <v>1273.0895624999998</v>
      </c>
      <c r="H11" s="22">
        <f t="shared" si="5"/>
        <v>1151.8429375</v>
      </c>
      <c r="I11" s="5">
        <f t="shared" si="6"/>
        <v>1150.63047125</v>
      </c>
      <c r="J11" s="5">
        <f t="shared" si="7"/>
        <v>1029.38384625</v>
      </c>
      <c r="K11" s="28">
        <f t="shared" si="8"/>
        <v>909.3496875</v>
      </c>
    </row>
    <row r="12" spans="1:11" ht="12.75">
      <c r="A12" s="3">
        <v>2557</v>
      </c>
      <c r="B12" s="4">
        <v>1224.2</v>
      </c>
      <c r="C12" s="5">
        <f t="shared" si="0"/>
        <v>1212.46625</v>
      </c>
      <c r="D12" s="29">
        <f t="shared" si="1"/>
        <v>1515.5828124999998</v>
      </c>
      <c r="E12" s="5">
        <f aca="true" t="shared" si="9" ref="E12:E17">+C12*0.151+C12</f>
        <v>1395.5486537499999</v>
      </c>
      <c r="F12" s="5">
        <f aca="true" t="shared" si="10" ref="F12:F17">+C12*0.051+C12</f>
        <v>1274.3020287499999</v>
      </c>
      <c r="G12" s="22">
        <f aca="true" t="shared" si="11" ref="G12:G17">+C12*0.05+C12</f>
        <v>1273.0895624999998</v>
      </c>
      <c r="H12" s="22">
        <f aca="true" t="shared" si="12" ref="H12:H17">+C12-(C12*0.05)</f>
        <v>1151.8429375</v>
      </c>
      <c r="I12" s="5">
        <f aca="true" t="shared" si="13" ref="I12:I17">+C12-(C12*0.051)</f>
        <v>1150.63047125</v>
      </c>
      <c r="J12" s="5">
        <f aca="true" t="shared" si="14" ref="J12:J17">+C12-(C12*0.151)</f>
        <v>1029.38384625</v>
      </c>
      <c r="K12" s="28">
        <f aca="true" t="shared" si="15" ref="K12:K17">+C12-(C12*0.25)</f>
        <v>909.3496875</v>
      </c>
    </row>
    <row r="13" spans="1:11" ht="12.75">
      <c r="A13" s="3">
        <v>2558</v>
      </c>
      <c r="B13" s="4">
        <v>990.8</v>
      </c>
      <c r="C13" s="5">
        <f t="shared" si="0"/>
        <v>1212.46625</v>
      </c>
      <c r="D13" s="29">
        <f t="shared" si="1"/>
        <v>1515.5828124999998</v>
      </c>
      <c r="E13" s="5">
        <f t="shared" si="9"/>
        <v>1395.5486537499999</v>
      </c>
      <c r="F13" s="5">
        <f t="shared" si="10"/>
        <v>1274.3020287499999</v>
      </c>
      <c r="G13" s="22">
        <f t="shared" si="11"/>
        <v>1273.0895624999998</v>
      </c>
      <c r="H13" s="22">
        <f t="shared" si="12"/>
        <v>1151.8429375</v>
      </c>
      <c r="I13" s="5">
        <f t="shared" si="13"/>
        <v>1150.63047125</v>
      </c>
      <c r="J13" s="5">
        <f t="shared" si="14"/>
        <v>1029.38384625</v>
      </c>
      <c r="K13" s="28">
        <f t="shared" si="15"/>
        <v>909.3496875</v>
      </c>
    </row>
    <row r="14" spans="1:11" ht="12.75">
      <c r="A14" s="3">
        <v>2559</v>
      </c>
      <c r="B14" s="4">
        <v>1359.6</v>
      </c>
      <c r="C14" s="5">
        <f t="shared" si="0"/>
        <v>1212.46625</v>
      </c>
      <c r="D14" s="29">
        <f t="shared" si="1"/>
        <v>1515.5828124999998</v>
      </c>
      <c r="E14" s="5">
        <f t="shared" si="9"/>
        <v>1395.5486537499999</v>
      </c>
      <c r="F14" s="5">
        <f t="shared" si="10"/>
        <v>1274.3020287499999</v>
      </c>
      <c r="G14" s="22">
        <f t="shared" si="11"/>
        <v>1273.0895624999998</v>
      </c>
      <c r="H14" s="22">
        <f t="shared" si="12"/>
        <v>1151.8429375</v>
      </c>
      <c r="I14" s="5">
        <f t="shared" si="13"/>
        <v>1150.63047125</v>
      </c>
      <c r="J14" s="5">
        <f t="shared" si="14"/>
        <v>1029.38384625</v>
      </c>
      <c r="K14" s="28">
        <f t="shared" si="15"/>
        <v>909.3496875</v>
      </c>
    </row>
    <row r="15" spans="1:11" ht="12.75">
      <c r="A15" s="3">
        <v>2560</v>
      </c>
      <c r="B15" s="4">
        <v>1300.1</v>
      </c>
      <c r="C15" s="5">
        <f t="shared" si="0"/>
        <v>1212.46625</v>
      </c>
      <c r="D15" s="29">
        <f t="shared" si="1"/>
        <v>1515.5828124999998</v>
      </c>
      <c r="E15" s="5">
        <f t="shared" si="9"/>
        <v>1395.5486537499999</v>
      </c>
      <c r="F15" s="5">
        <f t="shared" si="10"/>
        <v>1274.3020287499999</v>
      </c>
      <c r="G15" s="22">
        <f t="shared" si="11"/>
        <v>1273.0895624999998</v>
      </c>
      <c r="H15" s="22">
        <f t="shared" si="12"/>
        <v>1151.8429375</v>
      </c>
      <c r="I15" s="5">
        <f t="shared" si="13"/>
        <v>1150.63047125</v>
      </c>
      <c r="J15" s="5">
        <f t="shared" si="14"/>
        <v>1029.38384625</v>
      </c>
      <c r="K15" s="28">
        <f t="shared" si="15"/>
        <v>909.3496875</v>
      </c>
    </row>
    <row r="16" spans="1:11" ht="12.75">
      <c r="A16" s="3">
        <v>2561</v>
      </c>
      <c r="B16" s="4">
        <v>1230.8</v>
      </c>
      <c r="C16" s="5">
        <f t="shared" si="0"/>
        <v>1212.46625</v>
      </c>
      <c r="D16" s="29">
        <f t="shared" si="1"/>
        <v>1515.5828124999998</v>
      </c>
      <c r="E16" s="5">
        <f t="shared" si="9"/>
        <v>1395.5486537499999</v>
      </c>
      <c r="F16" s="5">
        <f t="shared" si="10"/>
        <v>1274.3020287499999</v>
      </c>
      <c r="G16" s="22">
        <f t="shared" si="11"/>
        <v>1273.0895624999998</v>
      </c>
      <c r="H16" s="22">
        <f t="shared" si="12"/>
        <v>1151.8429375</v>
      </c>
      <c r="I16" s="5">
        <f t="shared" si="13"/>
        <v>1150.63047125</v>
      </c>
      <c r="J16" s="5">
        <f t="shared" si="14"/>
        <v>1029.38384625</v>
      </c>
      <c r="K16" s="28">
        <f t="shared" si="15"/>
        <v>909.3496875</v>
      </c>
    </row>
    <row r="17" spans="1:11" ht="12.75">
      <c r="A17" s="3">
        <v>2562</v>
      </c>
      <c r="B17" s="4">
        <v>1185.2</v>
      </c>
      <c r="C17" s="5">
        <f t="shared" si="0"/>
        <v>1212.46625</v>
      </c>
      <c r="D17" s="29">
        <f t="shared" si="1"/>
        <v>1515.5828124999998</v>
      </c>
      <c r="E17" s="5">
        <f t="shared" si="9"/>
        <v>1395.5486537499999</v>
      </c>
      <c r="F17" s="5">
        <f t="shared" si="10"/>
        <v>1274.3020287499999</v>
      </c>
      <c r="G17" s="22">
        <f t="shared" si="11"/>
        <v>1273.0895624999998</v>
      </c>
      <c r="H17" s="22">
        <f t="shared" si="12"/>
        <v>1151.8429375</v>
      </c>
      <c r="I17" s="5">
        <f t="shared" si="13"/>
        <v>1150.63047125</v>
      </c>
      <c r="J17" s="5">
        <f t="shared" si="14"/>
        <v>1029.38384625</v>
      </c>
      <c r="K17" s="28">
        <f t="shared" si="15"/>
        <v>909.3496875</v>
      </c>
    </row>
    <row r="18" spans="1:11" ht="12.75">
      <c r="A18" s="3">
        <v>2563</v>
      </c>
      <c r="B18" s="4">
        <v>1208</v>
      </c>
      <c r="C18" s="5">
        <f t="shared" si="0"/>
        <v>1212.46625</v>
      </c>
      <c r="D18" s="29">
        <f t="shared" si="1"/>
        <v>1515.5828124999998</v>
      </c>
      <c r="E18" s="5">
        <f>+C18*0.151+C18</f>
        <v>1395.5486537499999</v>
      </c>
      <c r="F18" s="5">
        <f>+C18*0.051+C18</f>
        <v>1274.3020287499999</v>
      </c>
      <c r="G18" s="22">
        <f>+C18*0.05+C18</f>
        <v>1273.0895624999998</v>
      </c>
      <c r="H18" s="22">
        <f>+C18-(C18*0.05)</f>
        <v>1151.8429375</v>
      </c>
      <c r="I18" s="5">
        <f>+C18-(C18*0.051)</f>
        <v>1150.63047125</v>
      </c>
      <c r="J18" s="5">
        <f>+C18-(C18*0.151)</f>
        <v>1029.38384625</v>
      </c>
      <c r="K18" s="28">
        <f>+C18-(C18*0.25)</f>
        <v>909.3496875</v>
      </c>
    </row>
    <row r="19" spans="1:11" ht="12.75">
      <c r="A19" s="38">
        <v>2564</v>
      </c>
      <c r="B19" s="37">
        <v>1389</v>
      </c>
      <c r="C19" s="5">
        <f t="shared" si="0"/>
        <v>1212.46625</v>
      </c>
      <c r="D19" s="29">
        <f>+C19*0.25+C19</f>
        <v>1515.5828124999998</v>
      </c>
      <c r="E19" s="5">
        <f>+C19*0.151+C19</f>
        <v>1395.5486537499999</v>
      </c>
      <c r="F19" s="5">
        <f>+C19*0.051+C19</f>
        <v>1274.3020287499999</v>
      </c>
      <c r="G19" s="22">
        <f>+C19*0.05+C19</f>
        <v>1273.0895624999998</v>
      </c>
      <c r="H19" s="22">
        <f>+C19-(C19*0.05)</f>
        <v>1151.8429375</v>
      </c>
      <c r="I19" s="5">
        <f>+C19-(C19*0.051)</f>
        <v>1150.63047125</v>
      </c>
      <c r="J19" s="5">
        <f>+C19-(C19*0.151)</f>
        <v>1029.38384625</v>
      </c>
      <c r="K19" s="28">
        <f>+C19-(C19*0.25)</f>
        <v>909.3496875</v>
      </c>
    </row>
    <row r="20" spans="1:11" ht="12.75">
      <c r="A20" s="3">
        <v>2565</v>
      </c>
      <c r="B20" s="4">
        <v>1289</v>
      </c>
      <c r="C20" s="5">
        <f t="shared" si="0"/>
        <v>1212.46625</v>
      </c>
      <c r="D20" s="29">
        <f>+C20*0.25+C20</f>
        <v>1515.5828124999998</v>
      </c>
      <c r="E20" s="5">
        <f>+C20*0.151+C20</f>
        <v>1395.5486537499999</v>
      </c>
      <c r="F20" s="5">
        <f>+C20*0.051+C20</f>
        <v>1274.3020287499999</v>
      </c>
      <c r="G20" s="22">
        <f>+C20*0.05+C20</f>
        <v>1273.0895624999998</v>
      </c>
      <c r="H20" s="22">
        <f>+C20-(C20*0.05)</f>
        <v>1151.8429375</v>
      </c>
      <c r="I20" s="5">
        <f>+C20-(C20*0.051)</f>
        <v>1150.63047125</v>
      </c>
      <c r="J20" s="5">
        <f>+C20-(C20*0.151)</f>
        <v>1029.38384625</v>
      </c>
      <c r="K20" s="28">
        <f>+C20-(C20*0.25)</f>
        <v>909.3496875</v>
      </c>
    </row>
    <row r="21" spans="1:11" ht="12.75">
      <c r="A21" s="36">
        <v>2565</v>
      </c>
      <c r="B21" s="34">
        <v>926</v>
      </c>
      <c r="C21" s="5"/>
      <c r="D21" s="29"/>
      <c r="E21" s="5"/>
      <c r="F21" s="5"/>
      <c r="G21" s="22"/>
      <c r="H21" s="22"/>
      <c r="I21" s="5"/>
      <c r="J21" s="5"/>
      <c r="K21" s="28"/>
    </row>
    <row r="22" spans="1:11" ht="12.75">
      <c r="A22" s="36"/>
      <c r="B22" s="34"/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5.75" customHeight="1">
      <c r="A24" s="33" t="s">
        <v>12</v>
      </c>
      <c r="B24" s="32">
        <f>AVERAGE(B5:B20)</f>
        <v>1212.46625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35" t="s">
        <v>15</v>
      </c>
      <c r="C29" s="40" t="s">
        <v>16</v>
      </c>
      <c r="D29" s="40"/>
      <c r="E29" s="40"/>
      <c r="F29" s="40"/>
      <c r="G29" s="40"/>
      <c r="H29" s="40"/>
      <c r="I29" s="24"/>
      <c r="J29" s="24"/>
      <c r="K29" s="24"/>
    </row>
  </sheetData>
  <sheetProtection/>
  <mergeCells count="2">
    <mergeCell ref="G1:H1"/>
    <mergeCell ref="C29:H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2023-12-25T03:58:31Z</dcterms:modified>
  <cp:category/>
  <cp:version/>
  <cp:contentType/>
  <cp:contentStatus/>
</cp:coreProperties>
</file>