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<sst xmlns="http://schemas.openxmlformats.org/spreadsheetml/2006/main" count="39" uniqueCount="24">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</sst>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3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55"/>
          <c:w val="0.873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Y.1C'!$C$5:$C$31</c:f>
              <c:numCache>
                <c:ptCount val="27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1294.8</c:v>
                </c:pt>
              </c:numCache>
            </c:numRef>
          </c:val>
        </c:ser>
        <c:gapWidth val="100"/>
        <c:axId val="33246827"/>
        <c:axId val="30785988"/>
      </c:barChart>
      <c:lineChart>
        <c:grouping val="standard"/>
        <c:varyColors val="0"/>
        <c:ser>
          <c:idx val="1"/>
          <c:order val="1"/>
          <c:tx>
            <c:v>ค่าเฉลี่ย  (2537 - 2562 )อยู่ระหว่างค่า+-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Y.1C'!$E$5:$E$30</c:f>
              <c:numCache>
                <c:ptCount val="26"/>
                <c:pt idx="0">
                  <c:v>1218.2165384615382</c:v>
                </c:pt>
                <c:pt idx="1">
                  <c:v>1218.2165384615382</c:v>
                </c:pt>
                <c:pt idx="2">
                  <c:v>1218.2165384615382</c:v>
                </c:pt>
                <c:pt idx="3">
                  <c:v>1218.2165384615382</c:v>
                </c:pt>
                <c:pt idx="4">
                  <c:v>1218.2165384615382</c:v>
                </c:pt>
                <c:pt idx="5">
                  <c:v>1218.2165384615382</c:v>
                </c:pt>
                <c:pt idx="6">
                  <c:v>1218.2165384615382</c:v>
                </c:pt>
                <c:pt idx="7">
                  <c:v>1218.2165384615382</c:v>
                </c:pt>
                <c:pt idx="8">
                  <c:v>1218.2165384615382</c:v>
                </c:pt>
                <c:pt idx="9">
                  <c:v>1218.2165384615382</c:v>
                </c:pt>
                <c:pt idx="10">
                  <c:v>1218.2165384615382</c:v>
                </c:pt>
                <c:pt idx="11">
                  <c:v>1218.2165384615382</c:v>
                </c:pt>
                <c:pt idx="12">
                  <c:v>1218.2165384615382</c:v>
                </c:pt>
                <c:pt idx="13">
                  <c:v>1218.2165384615382</c:v>
                </c:pt>
                <c:pt idx="14">
                  <c:v>1218.2165384615382</c:v>
                </c:pt>
                <c:pt idx="15">
                  <c:v>1218.2165384615382</c:v>
                </c:pt>
                <c:pt idx="16">
                  <c:v>1218.2165384615382</c:v>
                </c:pt>
                <c:pt idx="17">
                  <c:v>1218.2165384615382</c:v>
                </c:pt>
                <c:pt idx="18">
                  <c:v>1218.2165384615382</c:v>
                </c:pt>
                <c:pt idx="19">
                  <c:v>1218.2165384615382</c:v>
                </c:pt>
                <c:pt idx="20">
                  <c:v>1218.2165384615382</c:v>
                </c:pt>
                <c:pt idx="21">
                  <c:v>1218.2165384615382</c:v>
                </c:pt>
                <c:pt idx="22">
                  <c:v>1218.2165384615382</c:v>
                </c:pt>
                <c:pt idx="23">
                  <c:v>1218.2165384615382</c:v>
                </c:pt>
                <c:pt idx="24">
                  <c:v>1218.2165384615382</c:v>
                </c:pt>
                <c:pt idx="25">
                  <c:v>1218.2165384615382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Y.1C'!$H$5:$H$30</c:f>
              <c:numCache>
                <c:ptCount val="26"/>
                <c:pt idx="0">
                  <c:v>1426.3390266062338</c:v>
                </c:pt>
                <c:pt idx="1">
                  <c:v>1426.3390266062338</c:v>
                </c:pt>
                <c:pt idx="2">
                  <c:v>1426.3390266062338</c:v>
                </c:pt>
                <c:pt idx="3">
                  <c:v>1426.3390266062338</c:v>
                </c:pt>
                <c:pt idx="4">
                  <c:v>1426.3390266062338</c:v>
                </c:pt>
                <c:pt idx="5">
                  <c:v>1426.3390266062338</c:v>
                </c:pt>
                <c:pt idx="6">
                  <c:v>1426.3390266062338</c:v>
                </c:pt>
                <c:pt idx="7">
                  <c:v>1426.3390266062338</c:v>
                </c:pt>
                <c:pt idx="8">
                  <c:v>1426.3390266062338</c:v>
                </c:pt>
                <c:pt idx="9">
                  <c:v>1426.3390266062338</c:v>
                </c:pt>
                <c:pt idx="10">
                  <c:v>1426.3390266062338</c:v>
                </c:pt>
                <c:pt idx="11">
                  <c:v>1426.3390266062338</c:v>
                </c:pt>
                <c:pt idx="12">
                  <c:v>1426.3390266062338</c:v>
                </c:pt>
                <c:pt idx="13">
                  <c:v>1426.3390266062338</c:v>
                </c:pt>
                <c:pt idx="14">
                  <c:v>1426.3390266062338</c:v>
                </c:pt>
                <c:pt idx="15">
                  <c:v>1426.3390266062338</c:v>
                </c:pt>
                <c:pt idx="16">
                  <c:v>1426.3390266062338</c:v>
                </c:pt>
                <c:pt idx="17">
                  <c:v>1426.3390266062338</c:v>
                </c:pt>
                <c:pt idx="18">
                  <c:v>1426.3390266062338</c:v>
                </c:pt>
                <c:pt idx="19">
                  <c:v>1426.3390266062338</c:v>
                </c:pt>
                <c:pt idx="20">
                  <c:v>1426.3390266062338</c:v>
                </c:pt>
                <c:pt idx="21">
                  <c:v>1426.3390266062338</c:v>
                </c:pt>
                <c:pt idx="22">
                  <c:v>1426.3390266062338</c:v>
                </c:pt>
                <c:pt idx="23">
                  <c:v>1426.3390266062338</c:v>
                </c:pt>
                <c:pt idx="24">
                  <c:v>1426.3390266062338</c:v>
                </c:pt>
                <c:pt idx="25">
                  <c:v>1426.3390266062338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Y.1C'!$F$5:$F$30</c:f>
              <c:numCache>
                <c:ptCount val="26"/>
                <c:pt idx="0">
                  <c:v>1010.0940503168425</c:v>
                </c:pt>
                <c:pt idx="1">
                  <c:v>1010.0940503168425</c:v>
                </c:pt>
                <c:pt idx="2">
                  <c:v>1010.0940503168425</c:v>
                </c:pt>
                <c:pt idx="3">
                  <c:v>1010.0940503168425</c:v>
                </c:pt>
                <c:pt idx="4">
                  <c:v>1010.0940503168425</c:v>
                </c:pt>
                <c:pt idx="5">
                  <c:v>1010.0940503168425</c:v>
                </c:pt>
                <c:pt idx="6">
                  <c:v>1010.0940503168425</c:v>
                </c:pt>
                <c:pt idx="7">
                  <c:v>1010.0940503168425</c:v>
                </c:pt>
                <c:pt idx="8">
                  <c:v>1010.0940503168425</c:v>
                </c:pt>
                <c:pt idx="9">
                  <c:v>1010.0940503168425</c:v>
                </c:pt>
                <c:pt idx="10">
                  <c:v>1010.0940503168425</c:v>
                </c:pt>
                <c:pt idx="11">
                  <c:v>1010.0940503168425</c:v>
                </c:pt>
                <c:pt idx="12">
                  <c:v>1010.0940503168425</c:v>
                </c:pt>
                <c:pt idx="13">
                  <c:v>1010.0940503168425</c:v>
                </c:pt>
                <c:pt idx="14">
                  <c:v>1010.0940503168425</c:v>
                </c:pt>
                <c:pt idx="15">
                  <c:v>1010.0940503168425</c:v>
                </c:pt>
                <c:pt idx="16">
                  <c:v>1010.0940503168425</c:v>
                </c:pt>
                <c:pt idx="17">
                  <c:v>1010.0940503168425</c:v>
                </c:pt>
                <c:pt idx="18">
                  <c:v>1010.0940503168425</c:v>
                </c:pt>
                <c:pt idx="19">
                  <c:v>1010.0940503168425</c:v>
                </c:pt>
                <c:pt idx="20">
                  <c:v>1010.0940503168425</c:v>
                </c:pt>
                <c:pt idx="21">
                  <c:v>1010.0940503168425</c:v>
                </c:pt>
                <c:pt idx="22">
                  <c:v>1010.0940503168425</c:v>
                </c:pt>
                <c:pt idx="23">
                  <c:v>1010.0940503168425</c:v>
                </c:pt>
                <c:pt idx="24">
                  <c:v>1010.0940503168425</c:v>
                </c:pt>
                <c:pt idx="25">
                  <c:v>1010.0940503168425</c:v>
                </c:pt>
              </c:numCache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785988"/>
        <c:crossesAt val="0"/>
        <c:auto val="1"/>
        <c:lblOffset val="100"/>
        <c:tickLblSkip val="1"/>
        <c:noMultiLvlLbl val="0"/>
      </c:catAx>
      <c:valAx>
        <c:axId val="307859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24682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898"/>
          <c:w val="0.821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30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475"/>
          <c:w val="0.86775"/>
          <c:h val="0.75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Y.1C'!$C$5:$C$30</c:f>
              <c:numCache>
                <c:ptCount val="26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(2537 - 2562 )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Y.1C'!$E$5:$E$30</c:f>
              <c:numCache>
                <c:ptCount val="26"/>
                <c:pt idx="0">
                  <c:v>1218.2165384615382</c:v>
                </c:pt>
                <c:pt idx="1">
                  <c:v>1218.2165384615382</c:v>
                </c:pt>
                <c:pt idx="2">
                  <c:v>1218.2165384615382</c:v>
                </c:pt>
                <c:pt idx="3">
                  <c:v>1218.2165384615382</c:v>
                </c:pt>
                <c:pt idx="4">
                  <c:v>1218.2165384615382</c:v>
                </c:pt>
                <c:pt idx="5">
                  <c:v>1218.2165384615382</c:v>
                </c:pt>
                <c:pt idx="6">
                  <c:v>1218.2165384615382</c:v>
                </c:pt>
                <c:pt idx="7">
                  <c:v>1218.2165384615382</c:v>
                </c:pt>
                <c:pt idx="8">
                  <c:v>1218.2165384615382</c:v>
                </c:pt>
                <c:pt idx="9">
                  <c:v>1218.2165384615382</c:v>
                </c:pt>
                <c:pt idx="10">
                  <c:v>1218.2165384615382</c:v>
                </c:pt>
                <c:pt idx="11">
                  <c:v>1218.2165384615382</c:v>
                </c:pt>
                <c:pt idx="12">
                  <c:v>1218.2165384615382</c:v>
                </c:pt>
                <c:pt idx="13">
                  <c:v>1218.2165384615382</c:v>
                </c:pt>
                <c:pt idx="14">
                  <c:v>1218.2165384615382</c:v>
                </c:pt>
                <c:pt idx="15">
                  <c:v>1218.2165384615382</c:v>
                </c:pt>
                <c:pt idx="16">
                  <c:v>1218.2165384615382</c:v>
                </c:pt>
                <c:pt idx="17">
                  <c:v>1218.2165384615382</c:v>
                </c:pt>
                <c:pt idx="18">
                  <c:v>1218.2165384615382</c:v>
                </c:pt>
                <c:pt idx="19">
                  <c:v>1218.2165384615382</c:v>
                </c:pt>
                <c:pt idx="20">
                  <c:v>1218.2165384615382</c:v>
                </c:pt>
                <c:pt idx="21">
                  <c:v>1218.2165384615382</c:v>
                </c:pt>
                <c:pt idx="22">
                  <c:v>1218.2165384615382</c:v>
                </c:pt>
                <c:pt idx="23">
                  <c:v>1218.2165384615382</c:v>
                </c:pt>
                <c:pt idx="24">
                  <c:v>1218.2165384615382</c:v>
                </c:pt>
                <c:pt idx="25">
                  <c:v>1218.2165384615382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Y.1C'!$D$5:$D$31</c:f>
              <c:numCache>
                <c:ptCount val="27"/>
                <c:pt idx="26">
                  <c:v>1294.8</c:v>
                </c:pt>
              </c:numCache>
            </c:numRef>
          </c:val>
          <c:smooth val="0"/>
        </c:ser>
        <c:marker val="1"/>
        <c:axId val="8638437"/>
        <c:axId val="10637070"/>
      </c:lineChart>
      <c:cat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637070"/>
        <c:crossesAt val="0"/>
        <c:auto val="1"/>
        <c:lblOffset val="100"/>
        <c:tickLblSkip val="1"/>
        <c:noMultiLvlLbl val="0"/>
      </c:catAx>
      <c:valAx>
        <c:axId val="106370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63843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75"/>
          <c:y val="0.9272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0.42275</cdr:y>
    </cdr:from>
    <cdr:to>
      <cdr:x>0.537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6003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1,218 มม.</a:t>
          </a:r>
        </a:p>
      </cdr:txBody>
    </cdr:sp>
  </cdr:relSizeAnchor>
  <cdr:relSizeAnchor xmlns:cdr="http://schemas.openxmlformats.org/drawingml/2006/chartDrawing">
    <cdr:from>
      <cdr:x>0.52725</cdr:x>
      <cdr:y>0.31625</cdr:y>
    </cdr:from>
    <cdr:to>
      <cdr:x>0.67275</cdr:x>
      <cdr:y>0.359</cdr:y>
    </cdr:to>
    <cdr:sp>
      <cdr:nvSpPr>
        <cdr:cNvPr id="2" name="TextBox 1"/>
        <cdr:cNvSpPr txBox="1">
          <a:spLocks noChangeArrowheads="1"/>
        </cdr:cNvSpPr>
      </cdr:nvSpPr>
      <cdr:spPr>
        <a:xfrm>
          <a:off x="4943475" y="194310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1,426 มม.</a:t>
          </a:r>
        </a:p>
      </cdr:txBody>
    </cdr:sp>
  </cdr:relSizeAnchor>
  <cdr:relSizeAnchor xmlns:cdr="http://schemas.openxmlformats.org/drawingml/2006/chartDrawing">
    <cdr:from>
      <cdr:x>0.2605</cdr:x>
      <cdr:y>0.5335</cdr:y>
    </cdr:from>
    <cdr:to>
      <cdr:x>0.40625</cdr:x>
      <cdr:y>0.57625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32861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1,010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0.373</cdr:y>
    </cdr:from>
    <cdr:to>
      <cdr:x>0.23175</cdr:x>
      <cdr:y>0.54525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295525"/>
          <a:ext cx="133350" cy="1066800"/>
        </a:xfrm>
        <a:prstGeom prst="curvedConnector3">
          <a:avLst>
            <a:gd name="adj1" fmla="val 0"/>
            <a:gd name="adj2" fmla="val 3206828"/>
            <a:gd name="adj3" fmla="val -24691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22">
      <selection activeCell="K38" sqref="K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71">
        <v>1295.8</v>
      </c>
      <c r="D5" s="72"/>
      <c r="E5" s="73">
        <f aca="true" t="shared" si="0" ref="E5:E30">$C$101</f>
        <v>1218.2165384615382</v>
      </c>
      <c r="F5" s="74">
        <f aca="true" t="shared" si="1" ref="F5:F30">+$C$104</f>
        <v>1010.0940503168425</v>
      </c>
      <c r="G5" s="75">
        <f aca="true" t="shared" si="2" ref="G5:G30">$C$102</f>
        <v>208.12248814469567</v>
      </c>
      <c r="H5" s="76">
        <f aca="true" t="shared" si="3" ref="H5:H30">+$C$105</f>
        <v>1426.3390266062338</v>
      </c>
      <c r="I5" s="2">
        <v>1</v>
      </c>
    </row>
    <row r="6" spans="2:9" ht="11.25">
      <c r="B6" s="22">
        <f>B5+1</f>
        <v>2538</v>
      </c>
      <c r="C6" s="77">
        <v>1223.5</v>
      </c>
      <c r="D6" s="72"/>
      <c r="E6" s="78">
        <f t="shared" si="0"/>
        <v>1218.2165384615382</v>
      </c>
      <c r="F6" s="79">
        <f t="shared" si="1"/>
        <v>1010.0940503168425</v>
      </c>
      <c r="G6" s="80">
        <f t="shared" si="2"/>
        <v>208.12248814469567</v>
      </c>
      <c r="H6" s="81">
        <f t="shared" si="3"/>
        <v>1426.3390266062338</v>
      </c>
      <c r="I6" s="2">
        <f>I5+1</f>
        <v>2</v>
      </c>
    </row>
    <row r="7" spans="2:9" ht="11.25">
      <c r="B7" s="22">
        <f aca="true" t="shared" si="4" ref="B7:B27">B6+1</f>
        <v>2539</v>
      </c>
      <c r="C7" s="77">
        <v>1195.53</v>
      </c>
      <c r="D7" s="72"/>
      <c r="E7" s="78">
        <f t="shared" si="0"/>
        <v>1218.2165384615382</v>
      </c>
      <c r="F7" s="79">
        <f t="shared" si="1"/>
        <v>1010.0940503168425</v>
      </c>
      <c r="G7" s="80">
        <f t="shared" si="2"/>
        <v>208.12248814469567</v>
      </c>
      <c r="H7" s="81">
        <f t="shared" si="3"/>
        <v>1426.3390266062338</v>
      </c>
      <c r="I7" s="2">
        <f aca="true" t="shared" si="5" ref="I7:I30">I6+1</f>
        <v>3</v>
      </c>
    </row>
    <row r="8" spans="2:9" ht="11.25">
      <c r="B8" s="22">
        <f t="shared" si="4"/>
        <v>2540</v>
      </c>
      <c r="C8" s="77">
        <v>994.7</v>
      </c>
      <c r="D8" s="72"/>
      <c r="E8" s="78">
        <f t="shared" si="0"/>
        <v>1218.2165384615382</v>
      </c>
      <c r="F8" s="79">
        <f t="shared" si="1"/>
        <v>1010.0940503168425</v>
      </c>
      <c r="G8" s="80">
        <f t="shared" si="2"/>
        <v>208.12248814469567</v>
      </c>
      <c r="H8" s="81">
        <f t="shared" si="3"/>
        <v>1426.3390266062338</v>
      </c>
      <c r="I8" s="2">
        <f t="shared" si="5"/>
        <v>4</v>
      </c>
    </row>
    <row r="9" spans="2:9" ht="11.25">
      <c r="B9" s="22">
        <f t="shared" si="4"/>
        <v>2541</v>
      </c>
      <c r="C9" s="77">
        <v>1056</v>
      </c>
      <c r="D9" s="72"/>
      <c r="E9" s="78">
        <f t="shared" si="0"/>
        <v>1218.2165384615382</v>
      </c>
      <c r="F9" s="79">
        <f t="shared" si="1"/>
        <v>1010.0940503168425</v>
      </c>
      <c r="G9" s="80">
        <f t="shared" si="2"/>
        <v>208.12248814469567</v>
      </c>
      <c r="H9" s="81">
        <f t="shared" si="3"/>
        <v>1426.3390266062338</v>
      </c>
      <c r="I9" s="2">
        <f t="shared" si="5"/>
        <v>5</v>
      </c>
    </row>
    <row r="10" spans="2:9" ht="11.25">
      <c r="B10" s="22">
        <f t="shared" si="4"/>
        <v>2542</v>
      </c>
      <c r="C10" s="77">
        <v>1239.8</v>
      </c>
      <c r="D10" s="72"/>
      <c r="E10" s="78">
        <f t="shared" si="0"/>
        <v>1218.2165384615382</v>
      </c>
      <c r="F10" s="79">
        <f t="shared" si="1"/>
        <v>1010.0940503168425</v>
      </c>
      <c r="G10" s="80">
        <f t="shared" si="2"/>
        <v>208.12248814469567</v>
      </c>
      <c r="H10" s="81">
        <f t="shared" si="3"/>
        <v>1426.3390266062338</v>
      </c>
      <c r="I10" s="2">
        <f t="shared" si="5"/>
        <v>6</v>
      </c>
    </row>
    <row r="11" spans="2:9" ht="11.25">
      <c r="B11" s="22">
        <f t="shared" si="4"/>
        <v>2543</v>
      </c>
      <c r="C11" s="77">
        <v>1375.7</v>
      </c>
      <c r="D11" s="72"/>
      <c r="E11" s="78">
        <f t="shared" si="0"/>
        <v>1218.2165384615382</v>
      </c>
      <c r="F11" s="79">
        <f t="shared" si="1"/>
        <v>1010.0940503168425</v>
      </c>
      <c r="G11" s="80">
        <f t="shared" si="2"/>
        <v>208.12248814469567</v>
      </c>
      <c r="H11" s="81">
        <f t="shared" si="3"/>
        <v>1426.3390266062338</v>
      </c>
      <c r="I11" s="2">
        <f t="shared" si="5"/>
        <v>7</v>
      </c>
    </row>
    <row r="12" spans="2:9" ht="11.25">
      <c r="B12" s="22">
        <f t="shared" si="4"/>
        <v>2544</v>
      </c>
      <c r="C12" s="77">
        <v>1103</v>
      </c>
      <c r="D12" s="72"/>
      <c r="E12" s="78">
        <f t="shared" si="0"/>
        <v>1218.2165384615382</v>
      </c>
      <c r="F12" s="79">
        <f t="shared" si="1"/>
        <v>1010.0940503168425</v>
      </c>
      <c r="G12" s="80">
        <f t="shared" si="2"/>
        <v>208.12248814469567</v>
      </c>
      <c r="H12" s="81">
        <f t="shared" si="3"/>
        <v>1426.3390266062338</v>
      </c>
      <c r="I12" s="2">
        <f t="shared" si="5"/>
        <v>8</v>
      </c>
    </row>
    <row r="13" spans="2:9" ht="11.25">
      <c r="B13" s="22">
        <f t="shared" si="4"/>
        <v>2545</v>
      </c>
      <c r="C13" s="77">
        <v>1439.3</v>
      </c>
      <c r="D13" s="72"/>
      <c r="E13" s="78">
        <f t="shared" si="0"/>
        <v>1218.2165384615382</v>
      </c>
      <c r="F13" s="79">
        <f t="shared" si="1"/>
        <v>1010.0940503168425</v>
      </c>
      <c r="G13" s="80">
        <f t="shared" si="2"/>
        <v>208.12248814469567</v>
      </c>
      <c r="H13" s="81">
        <f t="shared" si="3"/>
        <v>1426.3390266062338</v>
      </c>
      <c r="I13" s="2">
        <f t="shared" si="5"/>
        <v>9</v>
      </c>
    </row>
    <row r="14" spans="2:9" ht="11.25">
      <c r="B14" s="22">
        <f t="shared" si="4"/>
        <v>2546</v>
      </c>
      <c r="C14" s="77">
        <v>794</v>
      </c>
      <c r="D14" s="72"/>
      <c r="E14" s="78">
        <f t="shared" si="0"/>
        <v>1218.2165384615382</v>
      </c>
      <c r="F14" s="79">
        <f t="shared" si="1"/>
        <v>1010.0940503168425</v>
      </c>
      <c r="G14" s="80">
        <f t="shared" si="2"/>
        <v>208.12248814469567</v>
      </c>
      <c r="H14" s="81">
        <f t="shared" si="3"/>
        <v>1426.3390266062338</v>
      </c>
      <c r="I14" s="2">
        <f t="shared" si="5"/>
        <v>10</v>
      </c>
    </row>
    <row r="15" spans="2:9" ht="11.25">
      <c r="B15" s="22">
        <f t="shared" si="4"/>
        <v>2547</v>
      </c>
      <c r="C15" s="77">
        <v>1328.6</v>
      </c>
      <c r="D15" s="72"/>
      <c r="E15" s="78">
        <f t="shared" si="0"/>
        <v>1218.2165384615382</v>
      </c>
      <c r="F15" s="79">
        <f t="shared" si="1"/>
        <v>1010.0940503168425</v>
      </c>
      <c r="G15" s="80">
        <f t="shared" si="2"/>
        <v>208.12248814469567</v>
      </c>
      <c r="H15" s="81">
        <f t="shared" si="3"/>
        <v>1426.3390266062338</v>
      </c>
      <c r="I15" s="2">
        <f t="shared" si="5"/>
        <v>11</v>
      </c>
    </row>
    <row r="16" spans="2:9" ht="11.25">
      <c r="B16" s="22">
        <f t="shared" si="4"/>
        <v>2548</v>
      </c>
      <c r="C16" s="77">
        <v>1242.4</v>
      </c>
      <c r="D16" s="72"/>
      <c r="E16" s="78">
        <f t="shared" si="0"/>
        <v>1218.2165384615382</v>
      </c>
      <c r="F16" s="79">
        <f t="shared" si="1"/>
        <v>1010.0940503168425</v>
      </c>
      <c r="G16" s="80">
        <f t="shared" si="2"/>
        <v>208.12248814469567</v>
      </c>
      <c r="H16" s="81">
        <f t="shared" si="3"/>
        <v>1426.3390266062338</v>
      </c>
      <c r="I16" s="2">
        <f t="shared" si="5"/>
        <v>12</v>
      </c>
    </row>
    <row r="17" spans="2:9" ht="11.25">
      <c r="B17" s="22">
        <f t="shared" si="4"/>
        <v>2549</v>
      </c>
      <c r="C17" s="77">
        <v>1410.8</v>
      </c>
      <c r="D17" s="72"/>
      <c r="E17" s="78">
        <f t="shared" si="0"/>
        <v>1218.2165384615382</v>
      </c>
      <c r="F17" s="79">
        <f t="shared" si="1"/>
        <v>1010.0940503168425</v>
      </c>
      <c r="G17" s="80">
        <f t="shared" si="2"/>
        <v>208.12248814469567</v>
      </c>
      <c r="H17" s="81">
        <f t="shared" si="3"/>
        <v>1426.3390266062338</v>
      </c>
      <c r="I17" s="2">
        <f t="shared" si="5"/>
        <v>13</v>
      </c>
    </row>
    <row r="18" spans="2:9" ht="11.25">
      <c r="B18" s="22">
        <f t="shared" si="4"/>
        <v>2550</v>
      </c>
      <c r="C18" s="77">
        <v>1023.2</v>
      </c>
      <c r="D18" s="72"/>
      <c r="E18" s="78">
        <f t="shared" si="0"/>
        <v>1218.2165384615382</v>
      </c>
      <c r="F18" s="79">
        <f t="shared" si="1"/>
        <v>1010.0940503168425</v>
      </c>
      <c r="G18" s="80">
        <f t="shared" si="2"/>
        <v>208.12248814469567</v>
      </c>
      <c r="H18" s="81">
        <f t="shared" si="3"/>
        <v>1426.3390266062338</v>
      </c>
      <c r="I18" s="2">
        <f t="shared" si="5"/>
        <v>14</v>
      </c>
    </row>
    <row r="19" spans="2:9" ht="11.25">
      <c r="B19" s="22">
        <f t="shared" si="4"/>
        <v>2551</v>
      </c>
      <c r="C19" s="77">
        <v>1193.3</v>
      </c>
      <c r="D19" s="72"/>
      <c r="E19" s="78">
        <f t="shared" si="0"/>
        <v>1218.2165384615382</v>
      </c>
      <c r="F19" s="79">
        <f t="shared" si="1"/>
        <v>1010.0940503168425</v>
      </c>
      <c r="G19" s="80">
        <f t="shared" si="2"/>
        <v>208.12248814469567</v>
      </c>
      <c r="H19" s="81">
        <f t="shared" si="3"/>
        <v>1426.3390266062338</v>
      </c>
      <c r="I19" s="2">
        <f t="shared" si="5"/>
        <v>15</v>
      </c>
    </row>
    <row r="20" spans="2:9" ht="11.25">
      <c r="B20" s="22">
        <f t="shared" si="4"/>
        <v>2552</v>
      </c>
      <c r="C20" s="82">
        <v>1250.3</v>
      </c>
      <c r="D20" s="72"/>
      <c r="E20" s="78">
        <f t="shared" si="0"/>
        <v>1218.2165384615382</v>
      </c>
      <c r="F20" s="79">
        <f t="shared" si="1"/>
        <v>1010.0940503168425</v>
      </c>
      <c r="G20" s="80">
        <f t="shared" si="2"/>
        <v>208.12248814469567</v>
      </c>
      <c r="H20" s="81">
        <f t="shared" si="3"/>
        <v>1426.3390266062338</v>
      </c>
      <c r="I20" s="2">
        <f t="shared" si="5"/>
        <v>16</v>
      </c>
    </row>
    <row r="21" spans="2:9" ht="11.25">
      <c r="B21" s="22">
        <f t="shared" si="4"/>
        <v>2553</v>
      </c>
      <c r="C21" s="82">
        <v>1136</v>
      </c>
      <c r="D21" s="72"/>
      <c r="E21" s="78">
        <f t="shared" si="0"/>
        <v>1218.2165384615382</v>
      </c>
      <c r="F21" s="79">
        <f t="shared" si="1"/>
        <v>1010.0940503168425</v>
      </c>
      <c r="G21" s="80">
        <f t="shared" si="2"/>
        <v>208.12248814469567</v>
      </c>
      <c r="H21" s="81">
        <f t="shared" si="3"/>
        <v>1426.3390266062338</v>
      </c>
      <c r="I21" s="2">
        <f t="shared" si="5"/>
        <v>17</v>
      </c>
    </row>
    <row r="22" spans="2:9" ht="11.25">
      <c r="B22" s="22">
        <f t="shared" si="4"/>
        <v>2554</v>
      </c>
      <c r="C22" s="82">
        <v>1598.1000000000001</v>
      </c>
      <c r="D22" s="72"/>
      <c r="E22" s="78">
        <f t="shared" si="0"/>
        <v>1218.2165384615382</v>
      </c>
      <c r="F22" s="79">
        <f t="shared" si="1"/>
        <v>1010.0940503168425</v>
      </c>
      <c r="G22" s="80">
        <f t="shared" si="2"/>
        <v>208.12248814469567</v>
      </c>
      <c r="H22" s="81">
        <f t="shared" si="3"/>
        <v>1426.3390266062338</v>
      </c>
      <c r="I22" s="2">
        <f t="shared" si="5"/>
        <v>18</v>
      </c>
    </row>
    <row r="23" spans="2:9" ht="11.25">
      <c r="B23" s="22">
        <f t="shared" si="4"/>
        <v>2555</v>
      </c>
      <c r="C23" s="82">
        <v>1464.2</v>
      </c>
      <c r="D23" s="72"/>
      <c r="E23" s="78">
        <f t="shared" si="0"/>
        <v>1218.2165384615382</v>
      </c>
      <c r="F23" s="79">
        <f t="shared" si="1"/>
        <v>1010.0940503168425</v>
      </c>
      <c r="G23" s="80">
        <f t="shared" si="2"/>
        <v>208.12248814469567</v>
      </c>
      <c r="H23" s="81">
        <f t="shared" si="3"/>
        <v>1426.3390266062338</v>
      </c>
      <c r="I23" s="2">
        <f t="shared" si="5"/>
        <v>19</v>
      </c>
    </row>
    <row r="24" spans="2:9" ht="11.25">
      <c r="B24" s="22">
        <f t="shared" si="4"/>
        <v>2556</v>
      </c>
      <c r="C24" s="82">
        <v>1050.8</v>
      </c>
      <c r="D24" s="72"/>
      <c r="E24" s="78">
        <f t="shared" si="0"/>
        <v>1218.2165384615382</v>
      </c>
      <c r="F24" s="79">
        <f t="shared" si="1"/>
        <v>1010.0940503168425</v>
      </c>
      <c r="G24" s="80">
        <f t="shared" si="2"/>
        <v>208.12248814469567</v>
      </c>
      <c r="H24" s="81">
        <f t="shared" si="3"/>
        <v>1426.3390266062338</v>
      </c>
      <c r="I24" s="2">
        <f t="shared" si="5"/>
        <v>20</v>
      </c>
    </row>
    <row r="25" spans="2:9" ht="11.25">
      <c r="B25" s="22">
        <f t="shared" si="4"/>
        <v>2557</v>
      </c>
      <c r="C25" s="82">
        <v>1171.8</v>
      </c>
      <c r="D25" s="72"/>
      <c r="E25" s="78">
        <f t="shared" si="0"/>
        <v>1218.2165384615382</v>
      </c>
      <c r="F25" s="79">
        <f t="shared" si="1"/>
        <v>1010.0940503168425</v>
      </c>
      <c r="G25" s="80">
        <f t="shared" si="2"/>
        <v>208.12248814469567</v>
      </c>
      <c r="H25" s="81">
        <f t="shared" si="3"/>
        <v>1426.3390266062338</v>
      </c>
      <c r="I25" s="2">
        <f t="shared" si="5"/>
        <v>21</v>
      </c>
    </row>
    <row r="26" spans="2:9" ht="11.25">
      <c r="B26" s="22">
        <f t="shared" si="4"/>
        <v>2558</v>
      </c>
      <c r="C26" s="82">
        <v>857.5000000000001</v>
      </c>
      <c r="D26" s="72"/>
      <c r="E26" s="78">
        <f t="shared" si="0"/>
        <v>1218.2165384615382</v>
      </c>
      <c r="F26" s="79">
        <f t="shared" si="1"/>
        <v>1010.0940503168425</v>
      </c>
      <c r="G26" s="80">
        <f t="shared" si="2"/>
        <v>208.12248814469567</v>
      </c>
      <c r="H26" s="81">
        <f t="shared" si="3"/>
        <v>1426.3390266062338</v>
      </c>
      <c r="I26" s="2">
        <f t="shared" si="5"/>
        <v>22</v>
      </c>
    </row>
    <row r="27" spans="2:13" ht="11.25">
      <c r="B27" s="22">
        <f t="shared" si="4"/>
        <v>2559</v>
      </c>
      <c r="C27" s="77">
        <v>1460.8</v>
      </c>
      <c r="D27" s="72"/>
      <c r="E27" s="78">
        <f t="shared" si="0"/>
        <v>1218.2165384615382</v>
      </c>
      <c r="F27" s="79">
        <f t="shared" si="1"/>
        <v>1010.0940503168425</v>
      </c>
      <c r="G27" s="80">
        <f t="shared" si="2"/>
        <v>208.12248814469567</v>
      </c>
      <c r="H27" s="81">
        <f t="shared" si="3"/>
        <v>1426.3390266062338</v>
      </c>
      <c r="I27" s="2">
        <f t="shared" si="5"/>
        <v>23</v>
      </c>
      <c r="K27" s="93"/>
      <c r="L27" s="93"/>
      <c r="M27" s="93"/>
    </row>
    <row r="28" spans="2:9" ht="11.25">
      <c r="B28" s="22">
        <v>2560</v>
      </c>
      <c r="C28" s="77">
        <v>1617.4</v>
      </c>
      <c r="D28" s="72"/>
      <c r="E28" s="78">
        <f t="shared" si="0"/>
        <v>1218.2165384615382</v>
      </c>
      <c r="F28" s="79">
        <f t="shared" si="1"/>
        <v>1010.0940503168425</v>
      </c>
      <c r="G28" s="80">
        <f t="shared" si="2"/>
        <v>208.12248814469567</v>
      </c>
      <c r="H28" s="81">
        <f t="shared" si="3"/>
        <v>1426.3390266062338</v>
      </c>
      <c r="I28" s="2">
        <f t="shared" si="5"/>
        <v>24</v>
      </c>
    </row>
    <row r="29" spans="2:9" ht="11.25">
      <c r="B29" s="22">
        <v>2561</v>
      </c>
      <c r="C29" s="77">
        <v>1154.1</v>
      </c>
      <c r="D29" s="72"/>
      <c r="E29" s="78">
        <f t="shared" si="0"/>
        <v>1218.2165384615382</v>
      </c>
      <c r="F29" s="79">
        <f t="shared" si="1"/>
        <v>1010.0940503168425</v>
      </c>
      <c r="G29" s="80">
        <f t="shared" si="2"/>
        <v>208.12248814469567</v>
      </c>
      <c r="H29" s="81">
        <f t="shared" si="3"/>
        <v>1426.3390266062338</v>
      </c>
      <c r="I29" s="2">
        <f t="shared" si="5"/>
        <v>25</v>
      </c>
    </row>
    <row r="30" spans="2:9" ht="11.25">
      <c r="B30" s="22">
        <v>2562</v>
      </c>
      <c r="C30" s="77">
        <v>997</v>
      </c>
      <c r="E30" s="78">
        <f t="shared" si="0"/>
        <v>1218.2165384615382</v>
      </c>
      <c r="F30" s="79">
        <f t="shared" si="1"/>
        <v>1010.0940503168425</v>
      </c>
      <c r="G30" s="80">
        <f t="shared" si="2"/>
        <v>208.12248814469567</v>
      </c>
      <c r="H30" s="81">
        <f t="shared" si="3"/>
        <v>1426.3390266062338</v>
      </c>
      <c r="I30" s="2">
        <f t="shared" si="5"/>
        <v>26</v>
      </c>
    </row>
    <row r="31" spans="2:14" ht="11.25">
      <c r="B31" s="91">
        <v>2563</v>
      </c>
      <c r="C31" s="92">
        <v>1303.4</v>
      </c>
      <c r="D31" s="94">
        <f>C31</f>
        <v>1303.4</v>
      </c>
      <c r="E31" s="78"/>
      <c r="F31" s="79"/>
      <c r="G31" s="80"/>
      <c r="H31" s="81"/>
      <c r="K31" s="98" t="s">
        <v>23</v>
      </c>
      <c r="L31" s="98"/>
      <c r="M31" s="98"/>
      <c r="N31" s="98"/>
    </row>
    <row r="32" spans="2:16" ht="12.75">
      <c r="B32" s="22"/>
      <c r="C32" s="82"/>
      <c r="D32" s="72"/>
      <c r="E32" s="78"/>
      <c r="F32" s="79"/>
      <c r="G32" s="80"/>
      <c r="H32" s="81"/>
      <c r="P32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AVERAGE(C5:C30)</f>
        <v>1218.2165384615382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STDEV(C5:C30)</f>
        <v>208.12248814469567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0.17084194933646976</v>
      </c>
      <c r="D103" s="48"/>
      <c r="E103" s="59">
        <f>C103*100</f>
        <v>17.084194933646977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17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1010.0940503168425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5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1426.3390266062338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4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26</v>
      </c>
    </row>
    <row r="110" ht="11.25">
      <c r="C110" s="89">
        <f>COUNTIF(C5:C30,"&gt;1426")</f>
        <v>5</v>
      </c>
    </row>
    <row r="111" ht="11.25">
      <c r="C111" s="89">
        <f>COUNTIF(C5:C30,"&lt;1010")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2021-04-23T07:54:49Z</dcterms:modified>
  <cp:category/>
  <cp:version/>
  <cp:contentType/>
  <cp:contentStatus/>
</cp:coreProperties>
</file>