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<sst xmlns="http://schemas.openxmlformats.org/spreadsheetml/2006/main" count="39" uniqueCount="24">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</sst>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51"/>
          <c:y val="-0.01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45"/>
          <c:w val="0.869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Y.1C'!$C$5:$C$33</c:f>
              <c:numCache>
                <c:ptCount val="29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1352</c:v>
                </c:pt>
                <c:pt idx="28">
                  <c:v>1263</c:v>
                </c:pt>
              </c:numCache>
            </c:numRef>
          </c:val>
        </c:ser>
        <c:gapWidth val="100"/>
        <c:axId val="7806916"/>
        <c:axId val="3153381"/>
      </c:barChart>
      <c:lineChart>
        <c:grouping val="standard"/>
        <c:varyColors val="0"/>
        <c:ser>
          <c:idx val="1"/>
          <c:order val="1"/>
          <c:tx>
            <c:v>ค่าเฉลี่ย  (2537 - 2564 )อยู่ระหว่างค่า+- SD 19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Y.1C'!$E$5:$E$32</c:f>
              <c:numCache>
                <c:ptCount val="28"/>
                <c:pt idx="0">
                  <c:v>1226.0367857142853</c:v>
                </c:pt>
                <c:pt idx="1">
                  <c:v>1226.0367857142853</c:v>
                </c:pt>
                <c:pt idx="2">
                  <c:v>1226.0367857142853</c:v>
                </c:pt>
                <c:pt idx="3">
                  <c:v>1226.0367857142853</c:v>
                </c:pt>
                <c:pt idx="4">
                  <c:v>1226.0367857142853</c:v>
                </c:pt>
                <c:pt idx="5">
                  <c:v>1226.0367857142853</c:v>
                </c:pt>
                <c:pt idx="6">
                  <c:v>1226.0367857142853</c:v>
                </c:pt>
                <c:pt idx="7">
                  <c:v>1226.0367857142853</c:v>
                </c:pt>
                <c:pt idx="8">
                  <c:v>1226.0367857142853</c:v>
                </c:pt>
                <c:pt idx="9">
                  <c:v>1226.0367857142853</c:v>
                </c:pt>
                <c:pt idx="10">
                  <c:v>1226.0367857142853</c:v>
                </c:pt>
                <c:pt idx="11">
                  <c:v>1226.0367857142853</c:v>
                </c:pt>
                <c:pt idx="12">
                  <c:v>1226.0367857142853</c:v>
                </c:pt>
                <c:pt idx="13">
                  <c:v>1226.0367857142853</c:v>
                </c:pt>
                <c:pt idx="14">
                  <c:v>1226.0367857142853</c:v>
                </c:pt>
                <c:pt idx="15">
                  <c:v>1226.0367857142853</c:v>
                </c:pt>
                <c:pt idx="16">
                  <c:v>1226.0367857142853</c:v>
                </c:pt>
                <c:pt idx="17">
                  <c:v>1226.0367857142853</c:v>
                </c:pt>
                <c:pt idx="18">
                  <c:v>1226.0367857142853</c:v>
                </c:pt>
                <c:pt idx="19">
                  <c:v>1226.0367857142853</c:v>
                </c:pt>
                <c:pt idx="20">
                  <c:v>1226.0367857142853</c:v>
                </c:pt>
                <c:pt idx="21">
                  <c:v>1226.0367857142853</c:v>
                </c:pt>
                <c:pt idx="22">
                  <c:v>1226.0367857142853</c:v>
                </c:pt>
                <c:pt idx="23">
                  <c:v>1226.0367857142853</c:v>
                </c:pt>
                <c:pt idx="24">
                  <c:v>1226.0367857142853</c:v>
                </c:pt>
                <c:pt idx="25">
                  <c:v>1226.0367857142853</c:v>
                </c:pt>
                <c:pt idx="26">
                  <c:v>1226.0367857142853</c:v>
                </c:pt>
                <c:pt idx="27">
                  <c:v>1226.0367857142853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Y.1C'!$H$5:$H$32</c:f>
              <c:numCache>
                <c:ptCount val="28"/>
                <c:pt idx="0">
                  <c:v>1428.4587974922777</c:v>
                </c:pt>
                <c:pt idx="1">
                  <c:v>1428.4587974922777</c:v>
                </c:pt>
                <c:pt idx="2">
                  <c:v>1428.4587974922777</c:v>
                </c:pt>
                <c:pt idx="3">
                  <c:v>1428.4587974922777</c:v>
                </c:pt>
                <c:pt idx="4">
                  <c:v>1428.4587974922777</c:v>
                </c:pt>
                <c:pt idx="5">
                  <c:v>1428.4587974922777</c:v>
                </c:pt>
                <c:pt idx="6">
                  <c:v>1428.4587974922777</c:v>
                </c:pt>
                <c:pt idx="7">
                  <c:v>1428.4587974922777</c:v>
                </c:pt>
                <c:pt idx="8">
                  <c:v>1428.4587974922777</c:v>
                </c:pt>
                <c:pt idx="9">
                  <c:v>1428.4587974922777</c:v>
                </c:pt>
                <c:pt idx="10">
                  <c:v>1428.4587974922777</c:v>
                </c:pt>
                <c:pt idx="11">
                  <c:v>1428.4587974922777</c:v>
                </c:pt>
                <c:pt idx="12">
                  <c:v>1428.4587974922777</c:v>
                </c:pt>
                <c:pt idx="13">
                  <c:v>1428.4587974922777</c:v>
                </c:pt>
                <c:pt idx="14">
                  <c:v>1428.4587974922777</c:v>
                </c:pt>
                <c:pt idx="15">
                  <c:v>1428.4587974922777</c:v>
                </c:pt>
                <c:pt idx="16">
                  <c:v>1428.4587974922777</c:v>
                </c:pt>
                <c:pt idx="17">
                  <c:v>1428.4587974922777</c:v>
                </c:pt>
                <c:pt idx="18">
                  <c:v>1428.4587974922777</c:v>
                </c:pt>
                <c:pt idx="19">
                  <c:v>1428.4587974922777</c:v>
                </c:pt>
                <c:pt idx="20">
                  <c:v>1428.4587974922777</c:v>
                </c:pt>
                <c:pt idx="21">
                  <c:v>1428.4587974922777</c:v>
                </c:pt>
                <c:pt idx="22">
                  <c:v>1428.4587974922777</c:v>
                </c:pt>
                <c:pt idx="23">
                  <c:v>1428.4587974922777</c:v>
                </c:pt>
                <c:pt idx="24">
                  <c:v>1428.4587974922777</c:v>
                </c:pt>
                <c:pt idx="25">
                  <c:v>1428.4587974922777</c:v>
                </c:pt>
                <c:pt idx="26">
                  <c:v>1428.4587974922777</c:v>
                </c:pt>
                <c:pt idx="27">
                  <c:v>1428.4587974922777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'std. - Y.1C'!$F$5:$F$32</c:f>
              <c:numCache>
                <c:ptCount val="28"/>
                <c:pt idx="0">
                  <c:v>1023.614773936293</c:v>
                </c:pt>
                <c:pt idx="1">
                  <c:v>1023.614773936293</c:v>
                </c:pt>
                <c:pt idx="2">
                  <c:v>1023.614773936293</c:v>
                </c:pt>
                <c:pt idx="3">
                  <c:v>1023.614773936293</c:v>
                </c:pt>
                <c:pt idx="4">
                  <c:v>1023.614773936293</c:v>
                </c:pt>
                <c:pt idx="5">
                  <c:v>1023.614773936293</c:v>
                </c:pt>
                <c:pt idx="6">
                  <c:v>1023.614773936293</c:v>
                </c:pt>
                <c:pt idx="7">
                  <c:v>1023.614773936293</c:v>
                </c:pt>
                <c:pt idx="8">
                  <c:v>1023.614773936293</c:v>
                </c:pt>
                <c:pt idx="9">
                  <c:v>1023.614773936293</c:v>
                </c:pt>
                <c:pt idx="10">
                  <c:v>1023.614773936293</c:v>
                </c:pt>
                <c:pt idx="11">
                  <c:v>1023.614773936293</c:v>
                </c:pt>
                <c:pt idx="12">
                  <c:v>1023.614773936293</c:v>
                </c:pt>
                <c:pt idx="13">
                  <c:v>1023.614773936293</c:v>
                </c:pt>
                <c:pt idx="14">
                  <c:v>1023.614773936293</c:v>
                </c:pt>
                <c:pt idx="15">
                  <c:v>1023.614773936293</c:v>
                </c:pt>
                <c:pt idx="16">
                  <c:v>1023.614773936293</c:v>
                </c:pt>
                <c:pt idx="17">
                  <c:v>1023.614773936293</c:v>
                </c:pt>
                <c:pt idx="18">
                  <c:v>1023.614773936293</c:v>
                </c:pt>
                <c:pt idx="19">
                  <c:v>1023.614773936293</c:v>
                </c:pt>
                <c:pt idx="20">
                  <c:v>1023.614773936293</c:v>
                </c:pt>
                <c:pt idx="21">
                  <c:v>1023.614773936293</c:v>
                </c:pt>
                <c:pt idx="22">
                  <c:v>1023.614773936293</c:v>
                </c:pt>
                <c:pt idx="23">
                  <c:v>1023.614773936293</c:v>
                </c:pt>
                <c:pt idx="24">
                  <c:v>1023.614773936293</c:v>
                </c:pt>
                <c:pt idx="25">
                  <c:v>1023.614773936293</c:v>
                </c:pt>
                <c:pt idx="26">
                  <c:v>1023.614773936293</c:v>
                </c:pt>
                <c:pt idx="27">
                  <c:v>1023.614773936293</c:v>
                </c:pt>
              </c:numCache>
            </c:numRef>
          </c:val>
          <c:smooth val="0"/>
        </c:ser>
        <c:axId val="7806916"/>
        <c:axId val="3153381"/>
      </c:lineChart>
      <c:catAx>
        <c:axId val="780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53381"/>
        <c:crossesAt val="0"/>
        <c:auto val="1"/>
        <c:lblOffset val="100"/>
        <c:tickLblSkip val="1"/>
        <c:noMultiLvlLbl val="0"/>
      </c:catAx>
      <c:valAx>
        <c:axId val="315338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80691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4685"/>
          <c:w val="0.307"/>
          <c:h val="0.1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45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25"/>
          <c:y val="0.17425"/>
          <c:w val="0.86275"/>
          <c:h val="0.748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Y.1C'!$C$5:$C$33</c:f>
              <c:numCache>
                <c:ptCount val="29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857.5000000000001</c:v>
                </c:pt>
                <c:pt idx="22">
                  <c:v>1460.8</c:v>
                </c:pt>
                <c:pt idx="23">
                  <c:v>1617.4</c:v>
                </c:pt>
                <c:pt idx="24">
                  <c:v>1154.1</c:v>
                </c:pt>
                <c:pt idx="25">
                  <c:v>997</c:v>
                </c:pt>
                <c:pt idx="26">
                  <c:v>1303.4</c:v>
                </c:pt>
                <c:pt idx="27">
                  <c:v>1352</c:v>
                </c:pt>
                <c:pt idx="28">
                  <c:v>1263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(2537 - 2564 )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Y.1C'!$E$5:$E$32</c:f>
              <c:numCache>
                <c:ptCount val="28"/>
                <c:pt idx="0">
                  <c:v>1226.0367857142853</c:v>
                </c:pt>
                <c:pt idx="1">
                  <c:v>1226.0367857142853</c:v>
                </c:pt>
                <c:pt idx="2">
                  <c:v>1226.0367857142853</c:v>
                </c:pt>
                <c:pt idx="3">
                  <c:v>1226.0367857142853</c:v>
                </c:pt>
                <c:pt idx="4">
                  <c:v>1226.0367857142853</c:v>
                </c:pt>
                <c:pt idx="5">
                  <c:v>1226.0367857142853</c:v>
                </c:pt>
                <c:pt idx="6">
                  <c:v>1226.0367857142853</c:v>
                </c:pt>
                <c:pt idx="7">
                  <c:v>1226.0367857142853</c:v>
                </c:pt>
                <c:pt idx="8">
                  <c:v>1226.0367857142853</c:v>
                </c:pt>
                <c:pt idx="9">
                  <c:v>1226.0367857142853</c:v>
                </c:pt>
                <c:pt idx="10">
                  <c:v>1226.0367857142853</c:v>
                </c:pt>
                <c:pt idx="11">
                  <c:v>1226.0367857142853</c:v>
                </c:pt>
                <c:pt idx="12">
                  <c:v>1226.0367857142853</c:v>
                </c:pt>
                <c:pt idx="13">
                  <c:v>1226.0367857142853</c:v>
                </c:pt>
                <c:pt idx="14">
                  <c:v>1226.0367857142853</c:v>
                </c:pt>
                <c:pt idx="15">
                  <c:v>1226.0367857142853</c:v>
                </c:pt>
                <c:pt idx="16">
                  <c:v>1226.0367857142853</c:v>
                </c:pt>
                <c:pt idx="17">
                  <c:v>1226.0367857142853</c:v>
                </c:pt>
                <c:pt idx="18">
                  <c:v>1226.0367857142853</c:v>
                </c:pt>
                <c:pt idx="19">
                  <c:v>1226.0367857142853</c:v>
                </c:pt>
                <c:pt idx="20">
                  <c:v>1226.0367857142853</c:v>
                </c:pt>
                <c:pt idx="21">
                  <c:v>1226.0367857142853</c:v>
                </c:pt>
                <c:pt idx="22">
                  <c:v>1226.0367857142853</c:v>
                </c:pt>
                <c:pt idx="23">
                  <c:v>1226.0367857142853</c:v>
                </c:pt>
                <c:pt idx="24">
                  <c:v>1226.0367857142853</c:v>
                </c:pt>
                <c:pt idx="25">
                  <c:v>1226.0367857142853</c:v>
                </c:pt>
                <c:pt idx="26">
                  <c:v>1226.0367857142853</c:v>
                </c:pt>
                <c:pt idx="27">
                  <c:v>1226.0367857142853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Y.1C'!$B$5:$B$33</c:f>
              <c:numCache>
                <c:ptCount val="29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</c:numCache>
            </c:numRef>
          </c:cat>
          <c:val>
            <c:numRef>
              <c:f>'std. - Y.1C'!$D$5:$D$33</c:f>
              <c:numCache>
                <c:ptCount val="29"/>
                <c:pt idx="28">
                  <c:v>1263</c:v>
                </c:pt>
              </c:numCache>
            </c:numRef>
          </c:val>
          <c:smooth val="0"/>
        </c:ser>
        <c:marker val="1"/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097279"/>
        <c:crossesAt val="0"/>
        <c:auto val="1"/>
        <c:lblOffset val="100"/>
        <c:tickLblSkip val="1"/>
        <c:noMultiLvlLbl val="0"/>
      </c:catAx>
      <c:valAx>
        <c:axId val="5409727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38043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5875"/>
          <c:y val="0.485"/>
          <c:w val="0.2315"/>
          <c:h val="0.154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0.43075</cdr:y>
    </cdr:from>
    <cdr:to>
      <cdr:x>0.49275</cdr:x>
      <cdr:y>0.4705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2657475"/>
          <a:ext cx="11334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1,226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0.4635</cdr:x>
      <cdr:y>0.31725</cdr:y>
    </cdr:from>
    <cdr:to>
      <cdr:x>0.60125</cdr:x>
      <cdr:y>0.357</cdr:y>
    </cdr:to>
    <cdr:sp>
      <cdr:nvSpPr>
        <cdr:cNvPr id="2" name="TextBox 1"/>
        <cdr:cNvSpPr txBox="1">
          <a:spLocks noChangeArrowheads="1"/>
        </cdr:cNvSpPr>
      </cdr:nvSpPr>
      <cdr:spPr>
        <a:xfrm>
          <a:off x="4057650" y="195262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0.547</cdr:x>
      <cdr:y>0.49775</cdr:y>
    </cdr:from>
    <cdr:to>
      <cdr:x>0.6845</cdr:x>
      <cdr:y>0.538</cdr:y>
    </cdr:to>
    <cdr:sp>
      <cdr:nvSpPr>
        <cdr:cNvPr id="3" name="TextBox 1"/>
        <cdr:cNvSpPr txBox="1">
          <a:spLocks noChangeArrowheads="1"/>
        </cdr:cNvSpPr>
      </cdr:nvSpPr>
      <cdr:spPr>
        <a:xfrm>
          <a:off x="4791075" y="3067050"/>
          <a:ext cx="120967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</cdr:x>
      <cdr:y>0.3785</cdr:y>
    </cdr:from>
    <cdr:to>
      <cdr:x>0.2685</cdr:x>
      <cdr:y>0.542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333625"/>
          <a:ext cx="123825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17">
      <selection activeCell="K33" sqref="K3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4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6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2537</v>
      </c>
      <c r="C5" s="58">
        <v>1295.8</v>
      </c>
      <c r="D5" s="59"/>
      <c r="E5" s="60">
        <f aca="true" t="shared" si="0" ref="E5:E32">$C$75</f>
        <v>1226.0367857142853</v>
      </c>
      <c r="F5" s="61">
        <f aca="true" t="shared" si="1" ref="F5:F32">+$C$78</f>
        <v>1023.614773936293</v>
      </c>
      <c r="G5" s="62">
        <f aca="true" t="shared" si="2" ref="G5:G32">$C$76</f>
        <v>202.4220117779924</v>
      </c>
      <c r="H5" s="63">
        <f aca="true" t="shared" si="3" ref="H5:H32">+$C$79</f>
        <v>1428.4587974922777</v>
      </c>
      <c r="I5" s="2">
        <v>1</v>
      </c>
    </row>
    <row r="6" spans="2:9" ht="11.25">
      <c r="B6" s="22">
        <f>B5+1</f>
        <v>2538</v>
      </c>
      <c r="C6" s="64">
        <v>1223.5</v>
      </c>
      <c r="D6" s="59"/>
      <c r="E6" s="65">
        <f t="shared" si="0"/>
        <v>1226.0367857142853</v>
      </c>
      <c r="F6" s="66">
        <f t="shared" si="1"/>
        <v>1023.614773936293</v>
      </c>
      <c r="G6" s="67">
        <f t="shared" si="2"/>
        <v>202.4220117779924</v>
      </c>
      <c r="H6" s="68">
        <f t="shared" si="3"/>
        <v>1428.4587974922777</v>
      </c>
      <c r="I6" s="2">
        <f>I5+1</f>
        <v>2</v>
      </c>
    </row>
    <row r="7" spans="2:9" ht="11.25">
      <c r="B7" s="22">
        <f aca="true" t="shared" si="4" ref="B7:B27">B6+1</f>
        <v>2539</v>
      </c>
      <c r="C7" s="64">
        <v>1195.53</v>
      </c>
      <c r="D7" s="59"/>
      <c r="E7" s="65">
        <f t="shared" si="0"/>
        <v>1226.0367857142853</v>
      </c>
      <c r="F7" s="66">
        <f t="shared" si="1"/>
        <v>1023.614773936293</v>
      </c>
      <c r="G7" s="67">
        <f t="shared" si="2"/>
        <v>202.4220117779924</v>
      </c>
      <c r="H7" s="68">
        <f t="shared" si="3"/>
        <v>1428.4587974922777</v>
      </c>
      <c r="I7" s="2">
        <f aca="true" t="shared" si="5" ref="I7:I32">I6+1</f>
        <v>3</v>
      </c>
    </row>
    <row r="8" spans="2:9" ht="11.25">
      <c r="B8" s="22">
        <f t="shared" si="4"/>
        <v>2540</v>
      </c>
      <c r="C8" s="64">
        <v>994.7</v>
      </c>
      <c r="D8" s="59"/>
      <c r="E8" s="65">
        <f t="shared" si="0"/>
        <v>1226.0367857142853</v>
      </c>
      <c r="F8" s="66">
        <f t="shared" si="1"/>
        <v>1023.614773936293</v>
      </c>
      <c r="G8" s="67">
        <f t="shared" si="2"/>
        <v>202.4220117779924</v>
      </c>
      <c r="H8" s="68">
        <f t="shared" si="3"/>
        <v>1428.4587974922777</v>
      </c>
      <c r="I8" s="2">
        <f t="shared" si="5"/>
        <v>4</v>
      </c>
    </row>
    <row r="9" spans="2:9" ht="11.25">
      <c r="B9" s="22">
        <f t="shared" si="4"/>
        <v>2541</v>
      </c>
      <c r="C9" s="64">
        <v>1056</v>
      </c>
      <c r="D9" s="59"/>
      <c r="E9" s="65">
        <f t="shared" si="0"/>
        <v>1226.0367857142853</v>
      </c>
      <c r="F9" s="66">
        <f t="shared" si="1"/>
        <v>1023.614773936293</v>
      </c>
      <c r="G9" s="67">
        <f t="shared" si="2"/>
        <v>202.4220117779924</v>
      </c>
      <c r="H9" s="68">
        <f t="shared" si="3"/>
        <v>1428.4587974922777</v>
      </c>
      <c r="I9" s="2">
        <f t="shared" si="5"/>
        <v>5</v>
      </c>
    </row>
    <row r="10" spans="2:9" ht="11.25">
      <c r="B10" s="22">
        <f t="shared" si="4"/>
        <v>2542</v>
      </c>
      <c r="C10" s="64">
        <v>1239.8</v>
      </c>
      <c r="D10" s="59"/>
      <c r="E10" s="65">
        <f t="shared" si="0"/>
        <v>1226.0367857142853</v>
      </c>
      <c r="F10" s="66">
        <f t="shared" si="1"/>
        <v>1023.614773936293</v>
      </c>
      <c r="G10" s="67">
        <f t="shared" si="2"/>
        <v>202.4220117779924</v>
      </c>
      <c r="H10" s="68">
        <f t="shared" si="3"/>
        <v>1428.4587974922777</v>
      </c>
      <c r="I10" s="2">
        <f t="shared" si="5"/>
        <v>6</v>
      </c>
    </row>
    <row r="11" spans="2:9" ht="11.25">
      <c r="B11" s="22">
        <f t="shared" si="4"/>
        <v>2543</v>
      </c>
      <c r="C11" s="64">
        <v>1375.7</v>
      </c>
      <c r="D11" s="59"/>
      <c r="E11" s="65">
        <f t="shared" si="0"/>
        <v>1226.0367857142853</v>
      </c>
      <c r="F11" s="66">
        <f t="shared" si="1"/>
        <v>1023.614773936293</v>
      </c>
      <c r="G11" s="67">
        <f t="shared" si="2"/>
        <v>202.4220117779924</v>
      </c>
      <c r="H11" s="68">
        <f t="shared" si="3"/>
        <v>1428.4587974922777</v>
      </c>
      <c r="I11" s="2">
        <f t="shared" si="5"/>
        <v>7</v>
      </c>
    </row>
    <row r="12" spans="2:9" ht="11.25">
      <c r="B12" s="22">
        <f t="shared" si="4"/>
        <v>2544</v>
      </c>
      <c r="C12" s="64">
        <v>1103</v>
      </c>
      <c r="D12" s="59"/>
      <c r="E12" s="65">
        <f t="shared" si="0"/>
        <v>1226.0367857142853</v>
      </c>
      <c r="F12" s="66">
        <f t="shared" si="1"/>
        <v>1023.614773936293</v>
      </c>
      <c r="G12" s="67">
        <f t="shared" si="2"/>
        <v>202.4220117779924</v>
      </c>
      <c r="H12" s="68">
        <f t="shared" si="3"/>
        <v>1428.4587974922777</v>
      </c>
      <c r="I12" s="2">
        <f t="shared" si="5"/>
        <v>8</v>
      </c>
    </row>
    <row r="13" spans="2:9" ht="11.25">
      <c r="B13" s="22">
        <f t="shared" si="4"/>
        <v>2545</v>
      </c>
      <c r="C13" s="64">
        <v>1439.3</v>
      </c>
      <c r="D13" s="59"/>
      <c r="E13" s="65">
        <f t="shared" si="0"/>
        <v>1226.0367857142853</v>
      </c>
      <c r="F13" s="66">
        <f t="shared" si="1"/>
        <v>1023.614773936293</v>
      </c>
      <c r="G13" s="67">
        <f t="shared" si="2"/>
        <v>202.4220117779924</v>
      </c>
      <c r="H13" s="68">
        <f t="shared" si="3"/>
        <v>1428.4587974922777</v>
      </c>
      <c r="I13" s="2">
        <f t="shared" si="5"/>
        <v>9</v>
      </c>
    </row>
    <row r="14" spans="2:9" ht="11.25">
      <c r="B14" s="22">
        <f t="shared" si="4"/>
        <v>2546</v>
      </c>
      <c r="C14" s="64">
        <v>794</v>
      </c>
      <c r="D14" s="59"/>
      <c r="E14" s="65">
        <f t="shared" si="0"/>
        <v>1226.0367857142853</v>
      </c>
      <c r="F14" s="66">
        <f t="shared" si="1"/>
        <v>1023.614773936293</v>
      </c>
      <c r="G14" s="67">
        <f t="shared" si="2"/>
        <v>202.4220117779924</v>
      </c>
      <c r="H14" s="68">
        <f t="shared" si="3"/>
        <v>1428.4587974922777</v>
      </c>
      <c r="I14" s="2">
        <f t="shared" si="5"/>
        <v>10</v>
      </c>
    </row>
    <row r="15" spans="2:9" ht="11.25">
      <c r="B15" s="22">
        <f t="shared" si="4"/>
        <v>2547</v>
      </c>
      <c r="C15" s="64">
        <v>1328.6</v>
      </c>
      <c r="D15" s="59"/>
      <c r="E15" s="65">
        <f t="shared" si="0"/>
        <v>1226.0367857142853</v>
      </c>
      <c r="F15" s="66">
        <f t="shared" si="1"/>
        <v>1023.614773936293</v>
      </c>
      <c r="G15" s="67">
        <f t="shared" si="2"/>
        <v>202.4220117779924</v>
      </c>
      <c r="H15" s="68">
        <f t="shared" si="3"/>
        <v>1428.4587974922777</v>
      </c>
      <c r="I15" s="2">
        <f t="shared" si="5"/>
        <v>11</v>
      </c>
    </row>
    <row r="16" spans="2:9" ht="11.25">
      <c r="B16" s="22">
        <f t="shared" si="4"/>
        <v>2548</v>
      </c>
      <c r="C16" s="64">
        <v>1242.4</v>
      </c>
      <c r="D16" s="59"/>
      <c r="E16" s="65">
        <f t="shared" si="0"/>
        <v>1226.0367857142853</v>
      </c>
      <c r="F16" s="66">
        <f t="shared" si="1"/>
        <v>1023.614773936293</v>
      </c>
      <c r="G16" s="67">
        <f t="shared" si="2"/>
        <v>202.4220117779924</v>
      </c>
      <c r="H16" s="68">
        <f t="shared" si="3"/>
        <v>1428.4587974922777</v>
      </c>
      <c r="I16" s="2">
        <f t="shared" si="5"/>
        <v>12</v>
      </c>
    </row>
    <row r="17" spans="2:9" ht="11.25">
      <c r="B17" s="22">
        <f t="shared" si="4"/>
        <v>2549</v>
      </c>
      <c r="C17" s="64">
        <v>1410.8</v>
      </c>
      <c r="D17" s="59"/>
      <c r="E17" s="65">
        <f t="shared" si="0"/>
        <v>1226.0367857142853</v>
      </c>
      <c r="F17" s="66">
        <f t="shared" si="1"/>
        <v>1023.614773936293</v>
      </c>
      <c r="G17" s="67">
        <f t="shared" si="2"/>
        <v>202.4220117779924</v>
      </c>
      <c r="H17" s="68">
        <f t="shared" si="3"/>
        <v>1428.4587974922777</v>
      </c>
      <c r="I17" s="2">
        <f t="shared" si="5"/>
        <v>13</v>
      </c>
    </row>
    <row r="18" spans="2:9" ht="11.25">
      <c r="B18" s="22">
        <f t="shared" si="4"/>
        <v>2550</v>
      </c>
      <c r="C18" s="64">
        <v>1023.2</v>
      </c>
      <c r="D18" s="59"/>
      <c r="E18" s="65">
        <f t="shared" si="0"/>
        <v>1226.0367857142853</v>
      </c>
      <c r="F18" s="66">
        <f t="shared" si="1"/>
        <v>1023.614773936293</v>
      </c>
      <c r="G18" s="67">
        <f t="shared" si="2"/>
        <v>202.4220117779924</v>
      </c>
      <c r="H18" s="68">
        <f t="shared" si="3"/>
        <v>1428.4587974922777</v>
      </c>
      <c r="I18" s="2">
        <f t="shared" si="5"/>
        <v>14</v>
      </c>
    </row>
    <row r="19" spans="2:9" ht="11.25">
      <c r="B19" s="22">
        <f t="shared" si="4"/>
        <v>2551</v>
      </c>
      <c r="C19" s="64">
        <v>1193.3</v>
      </c>
      <c r="D19" s="59"/>
      <c r="E19" s="65">
        <f t="shared" si="0"/>
        <v>1226.0367857142853</v>
      </c>
      <c r="F19" s="66">
        <f t="shared" si="1"/>
        <v>1023.614773936293</v>
      </c>
      <c r="G19" s="67">
        <f t="shared" si="2"/>
        <v>202.4220117779924</v>
      </c>
      <c r="H19" s="68">
        <f t="shared" si="3"/>
        <v>1428.4587974922777</v>
      </c>
      <c r="I19" s="2">
        <f t="shared" si="5"/>
        <v>15</v>
      </c>
    </row>
    <row r="20" spans="2:9" ht="11.25">
      <c r="B20" s="22">
        <f t="shared" si="4"/>
        <v>2552</v>
      </c>
      <c r="C20" s="69">
        <v>1250.3</v>
      </c>
      <c r="D20" s="59"/>
      <c r="E20" s="65">
        <f t="shared" si="0"/>
        <v>1226.0367857142853</v>
      </c>
      <c r="F20" s="66">
        <f t="shared" si="1"/>
        <v>1023.614773936293</v>
      </c>
      <c r="G20" s="67">
        <f t="shared" si="2"/>
        <v>202.4220117779924</v>
      </c>
      <c r="H20" s="68">
        <f t="shared" si="3"/>
        <v>1428.4587974922777</v>
      </c>
      <c r="I20" s="2">
        <f t="shared" si="5"/>
        <v>16</v>
      </c>
    </row>
    <row r="21" spans="2:9" ht="11.25">
      <c r="B21" s="22">
        <f t="shared" si="4"/>
        <v>2553</v>
      </c>
      <c r="C21" s="69">
        <v>1136</v>
      </c>
      <c r="D21" s="59"/>
      <c r="E21" s="65">
        <f t="shared" si="0"/>
        <v>1226.0367857142853</v>
      </c>
      <c r="F21" s="66">
        <f t="shared" si="1"/>
        <v>1023.614773936293</v>
      </c>
      <c r="G21" s="67">
        <f t="shared" si="2"/>
        <v>202.4220117779924</v>
      </c>
      <c r="H21" s="68">
        <f t="shared" si="3"/>
        <v>1428.4587974922777</v>
      </c>
      <c r="I21" s="2">
        <f t="shared" si="5"/>
        <v>17</v>
      </c>
    </row>
    <row r="22" spans="2:9" ht="11.25">
      <c r="B22" s="22">
        <f t="shared" si="4"/>
        <v>2554</v>
      </c>
      <c r="C22" s="69">
        <v>1598.1000000000001</v>
      </c>
      <c r="D22" s="59"/>
      <c r="E22" s="65">
        <f t="shared" si="0"/>
        <v>1226.0367857142853</v>
      </c>
      <c r="F22" s="66">
        <f t="shared" si="1"/>
        <v>1023.614773936293</v>
      </c>
      <c r="G22" s="67">
        <f t="shared" si="2"/>
        <v>202.4220117779924</v>
      </c>
      <c r="H22" s="68">
        <f t="shared" si="3"/>
        <v>1428.4587974922777</v>
      </c>
      <c r="I22" s="2">
        <f t="shared" si="5"/>
        <v>18</v>
      </c>
    </row>
    <row r="23" spans="2:9" ht="11.25">
      <c r="B23" s="22">
        <f t="shared" si="4"/>
        <v>2555</v>
      </c>
      <c r="C23" s="69">
        <v>1464.2</v>
      </c>
      <c r="D23" s="59"/>
      <c r="E23" s="65">
        <f t="shared" si="0"/>
        <v>1226.0367857142853</v>
      </c>
      <c r="F23" s="66">
        <f t="shared" si="1"/>
        <v>1023.614773936293</v>
      </c>
      <c r="G23" s="67">
        <f t="shared" si="2"/>
        <v>202.4220117779924</v>
      </c>
      <c r="H23" s="68">
        <f t="shared" si="3"/>
        <v>1428.4587974922777</v>
      </c>
      <c r="I23" s="2">
        <f t="shared" si="5"/>
        <v>19</v>
      </c>
    </row>
    <row r="24" spans="2:9" ht="11.25">
      <c r="B24" s="22">
        <f t="shared" si="4"/>
        <v>2556</v>
      </c>
      <c r="C24" s="69">
        <v>1050.8</v>
      </c>
      <c r="D24" s="59"/>
      <c r="E24" s="65">
        <f t="shared" si="0"/>
        <v>1226.0367857142853</v>
      </c>
      <c r="F24" s="66">
        <f t="shared" si="1"/>
        <v>1023.614773936293</v>
      </c>
      <c r="G24" s="67">
        <f t="shared" si="2"/>
        <v>202.4220117779924</v>
      </c>
      <c r="H24" s="68">
        <f t="shared" si="3"/>
        <v>1428.4587974922777</v>
      </c>
      <c r="I24" s="2">
        <f t="shared" si="5"/>
        <v>20</v>
      </c>
    </row>
    <row r="25" spans="2:9" ht="11.25">
      <c r="B25" s="22">
        <f t="shared" si="4"/>
        <v>2557</v>
      </c>
      <c r="C25" s="69">
        <v>1171.8</v>
      </c>
      <c r="D25" s="59"/>
      <c r="E25" s="65">
        <f t="shared" si="0"/>
        <v>1226.0367857142853</v>
      </c>
      <c r="F25" s="66">
        <f t="shared" si="1"/>
        <v>1023.614773936293</v>
      </c>
      <c r="G25" s="67">
        <f t="shared" si="2"/>
        <v>202.4220117779924</v>
      </c>
      <c r="H25" s="68">
        <f t="shared" si="3"/>
        <v>1428.4587974922777</v>
      </c>
      <c r="I25" s="2">
        <f t="shared" si="5"/>
        <v>21</v>
      </c>
    </row>
    <row r="26" spans="2:9" ht="11.25">
      <c r="B26" s="22">
        <f t="shared" si="4"/>
        <v>2558</v>
      </c>
      <c r="C26" s="69">
        <v>857.5000000000001</v>
      </c>
      <c r="D26" s="59"/>
      <c r="E26" s="65">
        <f t="shared" si="0"/>
        <v>1226.0367857142853</v>
      </c>
      <c r="F26" s="66">
        <f t="shared" si="1"/>
        <v>1023.614773936293</v>
      </c>
      <c r="G26" s="67">
        <f t="shared" si="2"/>
        <v>202.4220117779924</v>
      </c>
      <c r="H26" s="68">
        <f t="shared" si="3"/>
        <v>1428.4587974922777</v>
      </c>
      <c r="I26" s="2">
        <f t="shared" si="5"/>
        <v>22</v>
      </c>
    </row>
    <row r="27" spans="2:13" ht="11.25">
      <c r="B27" s="22">
        <f t="shared" si="4"/>
        <v>2559</v>
      </c>
      <c r="C27" s="64">
        <v>1460.8</v>
      </c>
      <c r="D27" s="59"/>
      <c r="E27" s="65">
        <f t="shared" si="0"/>
        <v>1226.0367857142853</v>
      </c>
      <c r="F27" s="66">
        <f t="shared" si="1"/>
        <v>1023.614773936293</v>
      </c>
      <c r="G27" s="67">
        <f t="shared" si="2"/>
        <v>202.4220117779924</v>
      </c>
      <c r="H27" s="68">
        <f t="shared" si="3"/>
        <v>1428.4587974922777</v>
      </c>
      <c r="I27" s="2">
        <f t="shared" si="5"/>
        <v>23</v>
      </c>
      <c r="K27" s="77"/>
      <c r="L27" s="77"/>
      <c r="M27" s="77"/>
    </row>
    <row r="28" spans="2:9" ht="11.25">
      <c r="B28" s="22">
        <v>2560</v>
      </c>
      <c r="C28" s="64">
        <v>1617.4</v>
      </c>
      <c r="D28" s="59"/>
      <c r="E28" s="65">
        <f t="shared" si="0"/>
        <v>1226.0367857142853</v>
      </c>
      <c r="F28" s="66">
        <f t="shared" si="1"/>
        <v>1023.614773936293</v>
      </c>
      <c r="G28" s="67">
        <f t="shared" si="2"/>
        <v>202.4220117779924</v>
      </c>
      <c r="H28" s="68">
        <f t="shared" si="3"/>
        <v>1428.4587974922777</v>
      </c>
      <c r="I28" s="2">
        <f t="shared" si="5"/>
        <v>24</v>
      </c>
    </row>
    <row r="29" spans="2:9" ht="11.25">
      <c r="B29" s="22">
        <v>2561</v>
      </c>
      <c r="C29" s="64">
        <v>1154.1</v>
      </c>
      <c r="D29" s="59"/>
      <c r="E29" s="65">
        <f t="shared" si="0"/>
        <v>1226.0367857142853</v>
      </c>
      <c r="F29" s="66">
        <f t="shared" si="1"/>
        <v>1023.614773936293</v>
      </c>
      <c r="G29" s="67">
        <f t="shared" si="2"/>
        <v>202.4220117779924</v>
      </c>
      <c r="H29" s="68">
        <f t="shared" si="3"/>
        <v>1428.4587974922777</v>
      </c>
      <c r="I29" s="2">
        <f t="shared" si="5"/>
        <v>25</v>
      </c>
    </row>
    <row r="30" spans="2:9" ht="11.25">
      <c r="B30" s="22">
        <v>2562</v>
      </c>
      <c r="C30" s="64">
        <v>997</v>
      </c>
      <c r="E30" s="65">
        <f t="shared" si="0"/>
        <v>1226.0367857142853</v>
      </c>
      <c r="F30" s="66">
        <f t="shared" si="1"/>
        <v>1023.614773936293</v>
      </c>
      <c r="G30" s="67">
        <f t="shared" si="2"/>
        <v>202.4220117779924</v>
      </c>
      <c r="H30" s="68">
        <f t="shared" si="3"/>
        <v>1428.4587974922777</v>
      </c>
      <c r="I30" s="2">
        <f t="shared" si="5"/>
        <v>26</v>
      </c>
    </row>
    <row r="31" spans="2:9" ht="11.25">
      <c r="B31" s="22">
        <v>2563</v>
      </c>
      <c r="C31" s="64">
        <v>1303.4</v>
      </c>
      <c r="D31" s="59"/>
      <c r="E31" s="65">
        <f t="shared" si="0"/>
        <v>1226.0367857142853</v>
      </c>
      <c r="F31" s="66">
        <f t="shared" si="1"/>
        <v>1023.614773936293</v>
      </c>
      <c r="G31" s="67">
        <f t="shared" si="2"/>
        <v>202.4220117779924</v>
      </c>
      <c r="H31" s="68">
        <f t="shared" si="3"/>
        <v>1428.4587974922777</v>
      </c>
      <c r="I31" s="2">
        <f t="shared" si="5"/>
        <v>27</v>
      </c>
    </row>
    <row r="32" spans="2:16" ht="12.75">
      <c r="B32" s="81">
        <v>2564</v>
      </c>
      <c r="C32" s="82">
        <v>1352</v>
      </c>
      <c r="D32" s="83"/>
      <c r="E32" s="65">
        <f t="shared" si="0"/>
        <v>1226.0367857142853</v>
      </c>
      <c r="F32" s="66">
        <f t="shared" si="1"/>
        <v>1023.614773936293</v>
      </c>
      <c r="G32" s="67">
        <f t="shared" si="2"/>
        <v>202.4220117779924</v>
      </c>
      <c r="H32" s="68">
        <f t="shared" si="3"/>
        <v>1428.4587974922777</v>
      </c>
      <c r="I32" s="2">
        <f t="shared" si="5"/>
        <v>28</v>
      </c>
      <c r="K32" s="87" t="s">
        <v>23</v>
      </c>
      <c r="L32" s="87"/>
      <c r="M32" s="87"/>
      <c r="N32" s="87"/>
      <c r="P32"/>
    </row>
    <row r="33" spans="2:8" ht="11.25">
      <c r="B33" s="79">
        <v>2565</v>
      </c>
      <c r="C33" s="80">
        <v>1263</v>
      </c>
      <c r="D33" s="78">
        <f>C33</f>
        <v>1263</v>
      </c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8" ht="11.25">
      <c r="B36" s="22"/>
      <c r="C36" s="69"/>
      <c r="D36" s="59"/>
      <c r="E36" s="65"/>
      <c r="F36" s="66"/>
      <c r="G36" s="67"/>
      <c r="H36" s="68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AVERAGE(C5:C32)</f>
        <v>1226.0367857142853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STDEV(C5:C32)</f>
        <v>202.4220117779924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0.1651027229660666</v>
      </c>
      <c r="D77" s="37"/>
      <c r="E77" s="48">
        <f>C77*100</f>
        <v>16.510272296606658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19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1023.614773936293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5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1428.4587974922777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4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28</v>
      </c>
    </row>
    <row r="84" ht="11.25">
      <c r="C84" s="75">
        <f>COUNTIF(C5:C32,"&gt;1426")</f>
        <v>5</v>
      </c>
    </row>
    <row r="85" ht="11.25">
      <c r="C85" s="75">
        <f>COUNTIF(C5:C32,"&lt;1010")</f>
        <v>4</v>
      </c>
    </row>
  </sheetData>
  <sheetProtection/>
  <mergeCells count="2">
    <mergeCell ref="B2:B4"/>
    <mergeCell ref="K32:N3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2023-04-10T06:50:51Z</dcterms:modified>
  <cp:category/>
  <cp:version/>
  <cp:contentType/>
  <cp:contentStatus/>
</cp:coreProperties>
</file>