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พะเยา\"/>
    </mc:Choice>
  </mc:AlternateContent>
  <xr:revisionPtr revIDLastSave="0" documentId="13_ncr:1_{CA4582CA-C3F3-488B-8605-6FF0ECC3417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เมืองพะเยา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7" i="1"/>
  <c r="E14" i="1" l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/>
  <c r="T11" i="1" l="1"/>
  <c r="B82" i="1"/>
  <c r="M35" i="1" s="1"/>
  <c r="T10" i="1"/>
  <c r="P35" i="1"/>
  <c r="E35" i="1" l="1"/>
  <c r="L35" i="1"/>
  <c r="H35" i="1"/>
  <c r="O35" i="1"/>
  <c r="K35" i="1"/>
  <c r="G35" i="1"/>
  <c r="Q35" i="1"/>
  <c r="N35" i="1"/>
  <c r="F35" i="1"/>
  <c r="J35" i="1"/>
  <c r="I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<sst xmlns="http://schemas.openxmlformats.org/spreadsheetml/2006/main" count="48" uniqueCount="25">
  <si>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</si>
  <si>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</si>
  <si>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</si>
  <si>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</si>
  <si>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</si>
  <si>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</si>
  <si>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</si>
  <si>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</si>
  <si>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</si>
  <si>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</si>
  <si>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</si>
  <si>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</si>
  <si>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</si>
  <si>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</si>
  <si>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</si>
  <si>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</si>
  <si>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</si>
  <si>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</si>
  <si>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</si>
  <si>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</si>
  <si>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</si>
  <si>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</si>
  <si>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</si>
  <si>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</si>
  <si>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อ.เมืองพะเยา(73013)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</si>
</sst>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4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68" fontId="11" fillId="0" borderId="20" xfId="0" applyNumberFormat="1" applyFont="1" applyFill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Returnเมืองพะเยา!$E$34:$Q$34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Returnเมืองพะเยา!$E$35:$Q$35</c:f>
              <c:numCache>
                <c:formatCode>0</c:formatCode>
                <c:ptCount val="13"/>
                <c:pt idx="0" formatCode="0.0">
                  <c:v>75.260000000000005</c:v>
                </c:pt>
                <c:pt idx="1">
                  <c:v>86.96</c:v>
                </c:pt>
                <c:pt idx="2" formatCode="0.0">
                  <c:v>94.45</c:v>
                </c:pt>
                <c:pt idx="3" formatCode="0.0">
                  <c:v>99.99</c:v>
                </c:pt>
                <c:pt idx="4" formatCode="0.0">
                  <c:v>104.4</c:v>
                </c:pt>
                <c:pt idx="5" formatCode="0.0">
                  <c:v>108.06</c:v>
                </c:pt>
                <c:pt idx="6" formatCode="0.0">
                  <c:v>116.37</c:v>
                </c:pt>
                <c:pt idx="7" formatCode="0.0">
                  <c:v>132.08000000000001</c:v>
                </c:pt>
                <c:pt idx="8" formatCode="0.0">
                  <c:v>137.06</c:v>
                </c:pt>
                <c:pt idx="9" formatCode="0.0">
                  <c:v>152.41</c:v>
                </c:pt>
                <c:pt idx="10" formatCode="0.0">
                  <c:v>167.64</c:v>
                </c:pt>
                <c:pt idx="11" formatCode="0.0">
                  <c:v>182.83</c:v>
                </c:pt>
                <c:pt idx="12" formatCode="0.0">
                  <c:v>202.85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4E-49AD-8674-096DFB30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50072"/>
        <c:axId val="282950464"/>
      </c:scatterChart>
      <c:valAx>
        <c:axId val="2829500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464"/>
        <c:crossesAt val="10"/>
        <c:crossBetween val="midCat"/>
      </c:valAx>
      <c:valAx>
        <c:axId val="2829504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DF66634-0687-493D-8EE0-E210D588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7" workbookViewId="0">
      <selection activeCell="G108" sqref="G108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1" t="s">
        <v>24</v>
      </c>
      <c r="B1" s="72"/>
      <c r="C1" s="72"/>
      <c r="D1" s="72"/>
      <c r="E1" s="72"/>
      <c r="F1" s="73"/>
    </row>
    <row r="2" spans="1:27" ht="23.15" customHeight="1">
      <c r="A2" s="68" t="s">
        <v>4</v>
      </c>
      <c r="B2" s="69"/>
      <c r="C2" s="69"/>
      <c r="D2" s="69"/>
      <c r="E2" s="69"/>
      <c r="F2" s="70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2495</v>
      </c>
      <c r="B4" s="18">
        <v>75.3</v>
      </c>
      <c r="C4" s="42">
        <f>A31+1</f>
        <v>2523</v>
      </c>
      <c r="D4" s="9">
        <v>75.400000000000006</v>
      </c>
      <c r="E4" s="44">
        <f>C31+1</f>
        <v>2551</v>
      </c>
      <c r="F4" s="19">
        <v>44.3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COUNT(G39:G108)</f>
        <v>67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2496</v>
      </c>
      <c r="B5" s="8">
        <v>56.5</v>
      </c>
      <c r="C5" s="42">
        <f>C4+1</f>
        <v>2524</v>
      </c>
      <c r="D5" s="9">
        <v>82.2</v>
      </c>
      <c r="E5" s="45">
        <f t="shared" ref="E5:E17" si="0">E4+1</f>
        <v>2552</v>
      </c>
      <c r="F5" s="9">
        <v>60.1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AVERAGE(G39:G108)</f>
        <v>79.350746268656735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1">A5+1</f>
        <v>2497</v>
      </c>
      <c r="B6" s="8">
        <v>71.3</v>
      </c>
      <c r="C6" s="42">
        <f t="shared" ref="C6:C31" si="2">C5+1</f>
        <v>2525</v>
      </c>
      <c r="D6" s="9">
        <v>61.1</v>
      </c>
      <c r="E6" s="45">
        <f t="shared" si="0"/>
        <v>2553</v>
      </c>
      <c r="F6" s="9">
        <v>98.5</v>
      </c>
      <c r="I6" s="1" t="s">
        <v>0</v>
      </c>
      <c r="K6" s="24" t="s">
        <v>0</v>
      </c>
      <c r="R6" s="1" t="s">
        <v>9</v>
      </c>
      <c r="T6" s="7">
        <f>(VAR(G39:G108))</f>
        <v>665.77859791949174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1"/>
        <v>2498</v>
      </c>
      <c r="B7" s="8">
        <v>85.3</v>
      </c>
      <c r="C7" s="42">
        <f t="shared" si="2"/>
        <v>2526</v>
      </c>
      <c r="D7" s="9">
        <v>64.599999999999994</v>
      </c>
      <c r="E7" s="45">
        <f t="shared" si="0"/>
        <v>2554</v>
      </c>
      <c r="F7" s="9">
        <v>93.6</v>
      </c>
      <c r="I7" s="1" t="s">
        <v>10</v>
      </c>
      <c r="K7" s="24" t="s">
        <v>0</v>
      </c>
      <c r="R7" s="1" t="s">
        <v>11</v>
      </c>
      <c r="T7" s="7">
        <f>STDEV(G39:G108)</f>
        <v>25.802685866387858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1"/>
        <v>2499</v>
      </c>
      <c r="B8" s="8">
        <v>121.9</v>
      </c>
      <c r="C8" s="42">
        <f t="shared" si="2"/>
        <v>2527</v>
      </c>
      <c r="D8" s="9">
        <v>45</v>
      </c>
      <c r="E8" s="45">
        <f t="shared" si="0"/>
        <v>2555</v>
      </c>
      <c r="F8" s="9">
        <v>76.099999999999994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1"/>
        <v>2500</v>
      </c>
      <c r="B9" s="8">
        <v>48.2</v>
      </c>
      <c r="C9" s="42">
        <f t="shared" si="2"/>
        <v>2528</v>
      </c>
      <c r="D9" s="9">
        <v>66.5</v>
      </c>
      <c r="E9" s="45">
        <f t="shared" si="0"/>
        <v>2556</v>
      </c>
      <c r="F9" s="9">
        <v>80.2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1"/>
        <v>2501</v>
      </c>
      <c r="B10" s="8">
        <v>31.5</v>
      </c>
      <c r="C10" s="42">
        <f t="shared" si="2"/>
        <v>2529</v>
      </c>
      <c r="D10" s="10">
        <v>53.7</v>
      </c>
      <c r="E10" s="45">
        <f t="shared" si="0"/>
        <v>2557</v>
      </c>
      <c r="F10" s="9">
        <v>63</v>
      </c>
      <c r="S10" s="2" t="s">
        <v>12</v>
      </c>
      <c r="T10" s="25">
        <f>+B78</f>
        <v>0.55403400000000003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1"/>
        <v>2502</v>
      </c>
      <c r="B11" s="8">
        <v>120.5</v>
      </c>
      <c r="C11" s="42">
        <f t="shared" si="2"/>
        <v>2530</v>
      </c>
      <c r="D11" s="47">
        <v>72.599999999999994</v>
      </c>
      <c r="E11" s="45">
        <f t="shared" si="0"/>
        <v>2558</v>
      </c>
      <c r="F11" s="9">
        <v>48.6</v>
      </c>
      <c r="S11" s="2" t="s">
        <v>13</v>
      </c>
      <c r="T11" s="25">
        <f>+B79</f>
        <v>1.182418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1"/>
        <v>2503</v>
      </c>
      <c r="B12" s="8">
        <v>92</v>
      </c>
      <c r="C12" s="42">
        <f t="shared" si="2"/>
        <v>2531</v>
      </c>
      <c r="D12" s="19">
        <v>130</v>
      </c>
      <c r="E12" s="45">
        <f t="shared" si="0"/>
        <v>2559</v>
      </c>
      <c r="F12" s="9">
        <v>60.4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1"/>
        <v>2504</v>
      </c>
      <c r="B13" s="8">
        <v>96.3</v>
      </c>
      <c r="C13" s="42">
        <f t="shared" si="2"/>
        <v>2532</v>
      </c>
      <c r="D13" s="9">
        <v>91.5</v>
      </c>
      <c r="E13" s="45">
        <v>2560</v>
      </c>
      <c r="F13" s="9">
        <v>145.6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1"/>
        <v>2505</v>
      </c>
      <c r="B14" s="8">
        <v>30.5</v>
      </c>
      <c r="C14" s="42">
        <f t="shared" si="2"/>
        <v>2533</v>
      </c>
      <c r="D14" s="9" t="s">
        <v>23</v>
      </c>
      <c r="E14" s="45">
        <f t="shared" si="0"/>
        <v>2561</v>
      </c>
      <c r="F14" s="9">
        <v>129.5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1"/>
        <v>2506</v>
      </c>
      <c r="B15" s="8">
        <v>51.3</v>
      </c>
      <c r="C15" s="42">
        <f t="shared" si="2"/>
        <v>2534</v>
      </c>
      <c r="D15" s="9" t="s">
        <v>23</v>
      </c>
      <c r="E15" s="45">
        <f t="shared" si="0"/>
        <v>2562</v>
      </c>
      <c r="F15" s="9">
        <v>62.5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1"/>
        <v>2507</v>
      </c>
      <c r="B16" s="8">
        <v>88.6</v>
      </c>
      <c r="C16" s="42">
        <f t="shared" si="2"/>
        <v>2535</v>
      </c>
      <c r="D16" s="9" t="s">
        <v>23</v>
      </c>
      <c r="E16" s="45">
        <v>2563</v>
      </c>
      <c r="F16" s="9">
        <v>101.4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1"/>
        <v>2508</v>
      </c>
      <c r="B17" s="8">
        <v>70.400000000000006</v>
      </c>
      <c r="C17" s="42">
        <f t="shared" si="2"/>
        <v>2536</v>
      </c>
      <c r="D17" s="9">
        <v>70.900000000000006</v>
      </c>
      <c r="E17" s="45">
        <f t="shared" si="0"/>
        <v>2564</v>
      </c>
      <c r="F17" s="9">
        <v>122.7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1"/>
        <v>2509</v>
      </c>
      <c r="B18" s="8">
        <v>75.8</v>
      </c>
      <c r="C18" s="42">
        <f t="shared" si="2"/>
        <v>2537</v>
      </c>
      <c r="D18" s="9">
        <v>96.3</v>
      </c>
      <c r="E18" s="45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1"/>
        <v>2510</v>
      </c>
      <c r="B19" s="8">
        <v>71.599999999999994</v>
      </c>
      <c r="C19" s="42">
        <f t="shared" si="2"/>
        <v>2538</v>
      </c>
      <c r="D19" s="9">
        <v>95.4</v>
      </c>
      <c r="E19" s="45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1"/>
        <v>2511</v>
      </c>
      <c r="B20" s="8">
        <v>74.2</v>
      </c>
      <c r="C20" s="42">
        <f t="shared" si="2"/>
        <v>2539</v>
      </c>
      <c r="D20" s="9">
        <v>50.4</v>
      </c>
      <c r="E20" s="45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1"/>
        <v>2512</v>
      </c>
      <c r="B21" s="46">
        <v>72.099999999999994</v>
      </c>
      <c r="C21" s="42">
        <f t="shared" si="2"/>
        <v>2540</v>
      </c>
      <c r="D21" s="9">
        <v>87.4</v>
      </c>
      <c r="E21" s="45"/>
      <c r="F21" s="59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1"/>
        <v>2513</v>
      </c>
      <c r="B22" s="8">
        <v>86.6</v>
      </c>
      <c r="C22" s="42">
        <f t="shared" si="2"/>
        <v>2541</v>
      </c>
      <c r="D22" s="9">
        <v>76</v>
      </c>
      <c r="E22" s="45"/>
      <c r="F22" s="60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1"/>
        <v>2514</v>
      </c>
      <c r="B23" s="8">
        <v>85.4</v>
      </c>
      <c r="C23" s="42">
        <f t="shared" si="2"/>
        <v>2542</v>
      </c>
      <c r="D23" s="9">
        <v>87.6</v>
      </c>
      <c r="E23" s="45"/>
      <c r="F23" s="60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1"/>
        <v>2515</v>
      </c>
      <c r="B24" s="8">
        <v>121.3</v>
      </c>
      <c r="C24" s="42">
        <f t="shared" si="2"/>
        <v>2543</v>
      </c>
      <c r="D24" s="9">
        <v>65</v>
      </c>
      <c r="E24" s="45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1"/>
        <v>2516</v>
      </c>
      <c r="B25" s="8">
        <v>65.2</v>
      </c>
      <c r="C25" s="42">
        <f t="shared" si="2"/>
        <v>2544</v>
      </c>
      <c r="D25" s="9">
        <v>83.5</v>
      </c>
      <c r="E25" s="45"/>
      <c r="F25" s="60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1"/>
        <v>2517</v>
      </c>
      <c r="B26" s="8">
        <v>75.5</v>
      </c>
      <c r="C26" s="42">
        <f t="shared" si="2"/>
        <v>2545</v>
      </c>
      <c r="D26" s="9">
        <v>92.5</v>
      </c>
      <c r="E26" s="45"/>
      <c r="F26" s="48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1"/>
        <v>2518</v>
      </c>
      <c r="B27" s="8">
        <v>68</v>
      </c>
      <c r="C27" s="42">
        <f t="shared" si="2"/>
        <v>2546</v>
      </c>
      <c r="D27" s="9">
        <v>115.6</v>
      </c>
      <c r="E27" s="45"/>
      <c r="F27" s="48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1"/>
        <v>2519</v>
      </c>
      <c r="B28" s="8">
        <v>59.1</v>
      </c>
      <c r="C28" s="42">
        <f t="shared" si="2"/>
        <v>2547</v>
      </c>
      <c r="D28" s="56">
        <v>75.8</v>
      </c>
      <c r="E28" s="45"/>
      <c r="F28" s="48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1"/>
        <v>2520</v>
      </c>
      <c r="B29" s="8">
        <v>88.6</v>
      </c>
      <c r="C29" s="42">
        <f t="shared" si="2"/>
        <v>2548</v>
      </c>
      <c r="D29" s="63">
        <v>154.30000000000001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1"/>
        <v>2521</v>
      </c>
      <c r="B30" s="8">
        <v>42.4</v>
      </c>
      <c r="C30" s="42">
        <f t="shared" si="2"/>
        <v>2549</v>
      </c>
      <c r="D30" s="57">
        <v>87.8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1"/>
        <v>2522</v>
      </c>
      <c r="B31" s="52">
        <v>50</v>
      </c>
      <c r="C31" s="43">
        <f t="shared" si="2"/>
        <v>2550</v>
      </c>
      <c r="D31" s="58">
        <v>73.5</v>
      </c>
      <c r="E31" s="61"/>
      <c r="F31" s="51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6" t="s">
        <v>14</v>
      </c>
      <c r="D34" s="67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6" t="s">
        <v>22</v>
      </c>
      <c r="D35" s="67"/>
      <c r="E35" s="16">
        <f t="shared" ref="E35:Q35" si="4">ROUND((((-LN(-LN(1-1/E34)))+$B$81*$B$82)/$B$81),2)</f>
        <v>75.260000000000005</v>
      </c>
      <c r="F35" s="17">
        <f t="shared" si="4"/>
        <v>86.96</v>
      </c>
      <c r="G35" s="16">
        <f t="shared" si="4"/>
        <v>94.45</v>
      </c>
      <c r="H35" s="16">
        <f t="shared" si="4"/>
        <v>99.99</v>
      </c>
      <c r="I35" s="16">
        <f t="shared" si="4"/>
        <v>104.4</v>
      </c>
      <c r="J35" s="16">
        <f t="shared" si="4"/>
        <v>108.06</v>
      </c>
      <c r="K35" s="16">
        <f t="shared" si="4"/>
        <v>116.37</v>
      </c>
      <c r="L35" s="16">
        <f t="shared" si="4"/>
        <v>132.08000000000001</v>
      </c>
      <c r="M35" s="16">
        <f t="shared" si="4"/>
        <v>137.06</v>
      </c>
      <c r="N35" s="16">
        <f t="shared" si="4"/>
        <v>152.41</v>
      </c>
      <c r="O35" s="16">
        <f t="shared" si="4"/>
        <v>167.64</v>
      </c>
      <c r="P35" s="16">
        <f t="shared" si="4"/>
        <v>182.83</v>
      </c>
      <c r="Q35" s="16">
        <f t="shared" si="4"/>
        <v>202.85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2495</v>
      </c>
      <c r="G39" s="54">
        <v>75.3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2496</v>
      </c>
      <c r="G40" s="54">
        <v>56.5</v>
      </c>
      <c r="V40" s="5"/>
      <c r="W40" s="5"/>
      <c r="X40" s="5"/>
      <c r="Y40" s="5"/>
    </row>
    <row r="41" spans="1:27">
      <c r="A41" s="27"/>
      <c r="B41" s="28"/>
      <c r="F41" s="53">
        <f t="shared" ref="F41:F108" si="5">F40+1</f>
        <v>2497</v>
      </c>
      <c r="G41" s="54">
        <v>71.3</v>
      </c>
      <c r="V41" s="5"/>
      <c r="W41" s="5"/>
      <c r="X41" s="5"/>
      <c r="Y41" s="5"/>
    </row>
    <row r="42" spans="1:27" ht="12" customHeight="1">
      <c r="F42" s="53">
        <f t="shared" si="5"/>
        <v>2498</v>
      </c>
      <c r="G42" s="54">
        <v>85.3</v>
      </c>
      <c r="V42" s="5"/>
      <c r="W42" s="5"/>
      <c r="X42" s="5"/>
      <c r="Y42" s="5"/>
    </row>
    <row r="43" spans="1:27" ht="12" customHeight="1">
      <c r="F43" s="53">
        <f t="shared" si="5"/>
        <v>2499</v>
      </c>
      <c r="G43" s="54">
        <v>121.9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5"/>
        <v>2500</v>
      </c>
      <c r="G44" s="54">
        <v>48.2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5"/>
        <v>2501</v>
      </c>
      <c r="G45" s="54">
        <v>31.5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5"/>
        <v>2502</v>
      </c>
      <c r="G46" s="54">
        <v>120.5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5"/>
        <v>2503</v>
      </c>
      <c r="G47" s="54">
        <v>92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5"/>
        <v>2504</v>
      </c>
      <c r="G48" s="54">
        <v>96.3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5"/>
        <v>2505</v>
      </c>
      <c r="G49" s="54">
        <v>30.5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5"/>
        <v>2506</v>
      </c>
      <c r="G50" s="54">
        <v>51.3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5"/>
        <v>2507</v>
      </c>
      <c r="G51" s="54">
        <v>88.6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5"/>
        <v>2508</v>
      </c>
      <c r="G52" s="54">
        <v>70.400000000000006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5"/>
        <v>2509</v>
      </c>
      <c r="G53" s="54">
        <v>75.8</v>
      </c>
      <c r="V53" s="5"/>
      <c r="W53" s="5"/>
      <c r="X53" s="5"/>
      <c r="Y53" s="5"/>
    </row>
    <row r="54" spans="1:27" ht="12" customHeight="1">
      <c r="B54" s="26"/>
      <c r="F54" s="53">
        <f t="shared" si="5"/>
        <v>2510</v>
      </c>
      <c r="G54" s="54">
        <v>71.599999999999994</v>
      </c>
      <c r="V54" s="5"/>
      <c r="W54" s="5"/>
      <c r="X54" s="5"/>
      <c r="Y54" s="5"/>
    </row>
    <row r="55" spans="1:27" ht="12" customHeight="1">
      <c r="B55" s="26"/>
      <c r="F55" s="53">
        <f t="shared" si="5"/>
        <v>2511</v>
      </c>
      <c r="G55" s="54">
        <v>74.2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5"/>
        <v>2512</v>
      </c>
      <c r="G56" s="54">
        <v>72.099999999999994</v>
      </c>
      <c r="V56" s="5"/>
      <c r="W56" s="5"/>
      <c r="X56" s="5"/>
      <c r="Y56" s="5"/>
    </row>
    <row r="57" spans="1:27" ht="12" customHeight="1">
      <c r="B57" s="26"/>
      <c r="F57" s="53">
        <f t="shared" si="5"/>
        <v>2513</v>
      </c>
      <c r="G57" s="54">
        <v>86.6</v>
      </c>
      <c r="V57" s="1" t="s">
        <v>0</v>
      </c>
    </row>
    <row r="58" spans="1:27" ht="12" customHeight="1">
      <c r="B58" s="26"/>
      <c r="F58" s="53">
        <f t="shared" si="5"/>
        <v>2514</v>
      </c>
      <c r="G58" s="54">
        <v>85.4</v>
      </c>
      <c r="V58" s="1" t="s">
        <v>0</v>
      </c>
      <c r="W58" s="1" t="s">
        <v>17</v>
      </c>
    </row>
    <row r="59" spans="1:27" ht="12" customHeight="1">
      <c r="B59" s="26"/>
      <c r="F59" s="53">
        <f t="shared" si="5"/>
        <v>2515</v>
      </c>
      <c r="G59" s="54">
        <v>121.3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5"/>
        <v>2516</v>
      </c>
      <c r="G60" s="54">
        <v>65.2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5"/>
        <v>2517</v>
      </c>
      <c r="G61" s="54">
        <v>75.5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5"/>
        <v>2518</v>
      </c>
      <c r="G62" s="54">
        <v>68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5"/>
        <v>2519</v>
      </c>
      <c r="G63" s="54">
        <v>59.1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5"/>
        <v>2520</v>
      </c>
      <c r="G64" s="54">
        <v>88.6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5"/>
        <v>2521</v>
      </c>
      <c r="G65" s="54">
        <v>42.4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5"/>
        <v>2522</v>
      </c>
      <c r="G66" s="54">
        <v>50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5"/>
        <v>2523</v>
      </c>
      <c r="G67" s="54">
        <v>75.400000000000006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5"/>
        <v>2524</v>
      </c>
      <c r="G68" s="54">
        <v>82.2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5"/>
        <v>2525</v>
      </c>
      <c r="G69" s="54">
        <v>61.1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5"/>
        <v>2526</v>
      </c>
      <c r="G70" s="54">
        <v>64.599999999999994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5"/>
        <v>2527</v>
      </c>
      <c r="G71" s="54">
        <v>45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5"/>
        <v>2528</v>
      </c>
      <c r="G72" s="54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5"/>
        <v>2529</v>
      </c>
      <c r="G73" s="55">
        <v>53.7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5"/>
        <v>2530</v>
      </c>
      <c r="G74" s="54">
        <v>72.599999999999994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5"/>
        <v>2531</v>
      </c>
      <c r="G75" s="54">
        <v>130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13</v>
      </c>
      <c r="B76" s="26"/>
      <c r="C76" s="36">
        <f>+A76+1</f>
        <v>14</v>
      </c>
      <c r="F76" s="53">
        <f t="shared" si="5"/>
        <v>2532</v>
      </c>
      <c r="G76" s="54">
        <v>91.5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7</v>
      </c>
      <c r="B77" s="37"/>
      <c r="F77" s="53">
        <f t="shared" si="5"/>
        <v>2533</v>
      </c>
      <c r="G77" s="54" t="s">
        <v>23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0.55403400000000003</v>
      </c>
      <c r="F78" s="53">
        <f t="shared" si="5"/>
        <v>2534</v>
      </c>
      <c r="G78" s="54" t="s">
        <v>23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1.182418</v>
      </c>
      <c r="F79" s="53">
        <f t="shared" si="5"/>
        <v>2535</v>
      </c>
      <c r="G79" s="54" t="s">
        <v>23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5"/>
        <v>2536</v>
      </c>
      <c r="G80" s="54">
        <v>70.900000000000006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4.5825384462796923E-2</v>
      </c>
      <c r="F81" s="53">
        <f t="shared" si="5"/>
        <v>2537</v>
      </c>
      <c r="G81" s="54">
        <v>96.3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67.260634936371261</v>
      </c>
      <c r="F82" s="53">
        <f t="shared" si="5"/>
        <v>2538</v>
      </c>
      <c r="G82" s="54">
        <v>95.4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5"/>
        <v>2539</v>
      </c>
      <c r="G83" s="54">
        <v>50.4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5"/>
        <v>2540</v>
      </c>
      <c r="G84" s="54">
        <v>87.4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5"/>
        <v>2541</v>
      </c>
      <c r="G85" s="54">
        <v>76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5"/>
        <v>2542</v>
      </c>
      <c r="G86" s="54">
        <v>87.6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5"/>
        <v>2543</v>
      </c>
      <c r="G87" s="54">
        <v>65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5"/>
        <v>2544</v>
      </c>
      <c r="G88" s="54">
        <v>83.5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5"/>
        <v>2545</v>
      </c>
      <c r="G89" s="54">
        <v>92.5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5"/>
        <v>2546</v>
      </c>
      <c r="G90" s="55">
        <v>115.6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5"/>
        <v>2547</v>
      </c>
      <c r="G91" s="54">
        <v>75.8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5"/>
        <v>2548</v>
      </c>
      <c r="G92" s="54">
        <v>154.30000000000001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5"/>
        <v>2549</v>
      </c>
      <c r="G93" s="54">
        <v>87.8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5"/>
        <v>2550</v>
      </c>
      <c r="G94" s="54">
        <v>73.5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5"/>
        <v>2551</v>
      </c>
      <c r="G95" s="54">
        <v>44.3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5"/>
        <v>2552</v>
      </c>
      <c r="G96" s="54">
        <v>60.1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5"/>
        <v>2553</v>
      </c>
      <c r="G97" s="54">
        <v>98.5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5"/>
        <v>2554</v>
      </c>
      <c r="G98" s="54">
        <v>93.6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5"/>
        <v>2555</v>
      </c>
      <c r="G99" s="54">
        <v>76.099999999999994</v>
      </c>
    </row>
    <row r="100" spans="2:27" ht="12" customHeight="1">
      <c r="F100" s="53">
        <f t="shared" si="5"/>
        <v>2556</v>
      </c>
      <c r="G100" s="54">
        <v>80.2</v>
      </c>
    </row>
    <row r="101" spans="2:27" ht="12" customHeight="1">
      <c r="F101" s="53">
        <f t="shared" si="5"/>
        <v>2557</v>
      </c>
      <c r="G101" s="54">
        <v>63</v>
      </c>
    </row>
    <row r="102" spans="2:27" ht="12" customHeight="1">
      <c r="F102" s="53">
        <f t="shared" si="5"/>
        <v>2558</v>
      </c>
      <c r="G102" s="54">
        <v>48.6</v>
      </c>
    </row>
    <row r="103" spans="2:27" ht="12" customHeight="1">
      <c r="F103" s="53">
        <f t="shared" si="5"/>
        <v>2559</v>
      </c>
      <c r="G103" s="54">
        <v>60.4</v>
      </c>
    </row>
    <row r="104" spans="2:27" ht="12" customHeight="1">
      <c r="F104" s="64">
        <f t="shared" si="5"/>
        <v>2560</v>
      </c>
      <c r="G104" s="65">
        <v>145.6</v>
      </c>
    </row>
    <row r="105" spans="2:27" ht="12" customHeight="1">
      <c r="F105" s="64">
        <f t="shared" si="5"/>
        <v>2561</v>
      </c>
      <c r="G105" s="65">
        <v>129.5</v>
      </c>
    </row>
    <row r="106" spans="2:27" ht="12" customHeight="1">
      <c r="F106" s="64">
        <f>F105+1</f>
        <v>2562</v>
      </c>
      <c r="G106" s="65">
        <v>62.5</v>
      </c>
    </row>
    <row r="107" spans="2:27" ht="12" customHeight="1">
      <c r="F107" s="64">
        <f t="shared" si="5"/>
        <v>2563</v>
      </c>
      <c r="G107" s="54">
        <v>101.4</v>
      </c>
    </row>
    <row r="108" spans="2:27" ht="12" customHeight="1">
      <c r="F108" s="53">
        <f t="shared" si="5"/>
        <v>2564</v>
      </c>
      <c r="G108" s="54">
        <v>122.7</v>
      </c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4"/>
    </row>
    <row r="116" spans="6:7" ht="12" customHeight="1">
      <c r="F116" s="53"/>
      <c r="G116" s="54"/>
    </row>
    <row r="117" spans="6:7" ht="12" customHeight="1">
      <c r="F117" s="53"/>
      <c r="G117" s="62"/>
    </row>
    <row r="118" spans="6:7" ht="12" customHeight="1">
      <c r="F118" s="53"/>
      <c r="G118" s="62"/>
    </row>
    <row r="119" spans="6:7" ht="12" customHeight="1">
      <c r="F119" s="53"/>
      <c r="G119" s="62"/>
    </row>
    <row r="120" spans="6:7" ht="12" customHeight="1">
      <c r="F120" s="53"/>
      <c r="G120" s="62"/>
    </row>
    <row r="121" spans="6:7" ht="12" customHeight="1">
      <c r="F121" s="53"/>
      <c r="G121" s="62"/>
    </row>
    <row r="122" spans="6:7" ht="12" customHeight="1">
      <c r="F122" s="53"/>
      <c r="G122" s="62"/>
    </row>
    <row r="123" spans="6:7" ht="12" customHeight="1">
      <c r="F123" s="53"/>
      <c r="G123" s="62"/>
    </row>
    <row r="124" spans="6:7" ht="12" customHeight="1">
      <c r="F124" s="53"/>
      <c r="G124" s="62"/>
    </row>
    <row r="125" spans="6:7" ht="12" customHeight="1">
      <c r="F125" s="53"/>
      <c r="G125" s="62"/>
    </row>
    <row r="126" spans="6:7" ht="12" customHeight="1">
      <c r="F126" s="53"/>
      <c r="G126" s="62"/>
    </row>
    <row r="127" spans="6:7" ht="12" customHeight="1">
      <c r="F127" s="53"/>
      <c r="G127" s="62"/>
    </row>
    <row r="128" spans="6:7" ht="12" customHeight="1">
      <c r="F128" s="53"/>
      <c r="G128" s="62"/>
    </row>
    <row r="129" spans="6:7" ht="12" customHeight="1">
      <c r="F129" s="53"/>
      <c r="G129" s="62"/>
    </row>
    <row r="130" spans="6:7" ht="12" customHeight="1">
      <c r="F130" s="53"/>
      <c r="G130" s="62"/>
    </row>
    <row r="131" spans="6:7" ht="12" customHeight="1">
      <c r="F131" s="39"/>
    </row>
    <row r="132" spans="6:7" ht="12" customHeight="1">
      <c r="F132" s="39"/>
    </row>
    <row r="133" spans="6:7" ht="12" customHeight="1">
      <c r="F133" s="39"/>
    </row>
    <row r="134" spans="6:7" ht="12" customHeight="1">
      <c r="F134" s="39"/>
    </row>
    <row r="135" spans="6:7" ht="12" customHeight="1">
      <c r="F135" s="39"/>
    </row>
    <row r="136" spans="6:7" ht="12" customHeight="1">
      <c r="F136" s="39"/>
    </row>
    <row r="137" spans="6:7" ht="12" customHeight="1">
      <c r="F137" s="39"/>
    </row>
    <row r="138" spans="6:7" ht="12" customHeight="1">
      <c r="F138" s="39"/>
    </row>
    <row r="139" spans="6:7" ht="12" customHeight="1">
      <c r="F139" s="39"/>
    </row>
    <row r="140" spans="6:7">
      <c r="F140" s="39"/>
    </row>
    <row r="141" spans="6:7">
      <c r="F141" s="39"/>
    </row>
    <row r="142" spans="6:7">
      <c r="F142" s="39"/>
    </row>
    <row r="143" spans="6:7">
      <c r="F143" s="39"/>
    </row>
    <row r="144" spans="6:7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Returnเมืองพะเยา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2014-01-07T06:33:02Z</cp:lastPrinted>
  <dcterms:created xsi:type="dcterms:W3CDTF">2007-06-15T01:12:23Z</dcterms:created>
  <dcterms:modified xsi:type="dcterms:W3CDTF">2022-05-23T04:53:27Z</dcterms:modified>
</cp:coreProperties>
</file>