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<sst xmlns="http://schemas.openxmlformats.org/spreadsheetml/2006/main" count="56" uniqueCount="25">
  <si>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</si>
  <si>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</si>
  <si>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</si>
  <si>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</si>
  <si>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</si>
  <si>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</si>
  <si>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</si>
  <si>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</si>
  <si>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</si>
  <si>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</si>
  <si>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</si>
  <si>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</si>
  <si>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</si>
  <si>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</si>
  <si>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</si>
  <si>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</si>
  <si>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</si>
  <si>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</si>
  <si>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</si>
  <si>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</si>
  <si>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</si>
  <si>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</si>
  <si>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</si>
  <si>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ฝนเฉลี่ยปี2560-2561</t>
  </si>
  <si>
    <t>ฝนเฉลี่ย 2560-2561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</si>
</sst>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</c:f>
              <c:numCach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ตารางปริมาณน้ำฝนรายปี!$N$4:$N$6</c:f>
              <c:numCache>
                <c:ptCount val="3"/>
                <c:pt idx="0">
                  <c:v>1122.2</c:v>
                </c:pt>
                <c:pt idx="1">
                  <c:v>972.2</c:v>
                </c:pt>
                <c:pt idx="2">
                  <c:v>1056.6000000000001</c:v>
                </c:pt>
              </c:numCache>
            </c:numRef>
          </c:val>
        </c:ser>
        <c:axId val="32641008"/>
        <c:axId val="25333617"/>
      </c:barChart>
      <c:lineChart>
        <c:grouping val="standard"/>
        <c:varyColors val="0"/>
        <c:ser>
          <c:idx val="1"/>
          <c:order val="1"/>
          <c:tx>
            <c:v>ปริมาณฝนเฉลี่ย 1,0472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</c:f>
              <c:numCache>
                <c:ptCount val="2"/>
                <c:pt idx="0">
                  <c:v>1047.2</c:v>
                </c:pt>
                <c:pt idx="1">
                  <c:v>1047.2</c:v>
                </c:pt>
              </c:numCache>
            </c:numRef>
          </c:val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6410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10"/>
          <c:order val="2"/>
          <c:tx>
            <c:v>เฉลี่ย2560-2561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5"/>
          <c:order val="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'Y.24'!$B$20:$M$20</c:f>
              <c:numCache/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67596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4">
      <selection activeCell="R15" sqref="R15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8" t="s">
        <v>23</v>
      </c>
      <c r="Q3" s="69"/>
      <c r="R3" s="69"/>
      <c r="T3" s="53"/>
      <c r="U3" s="53"/>
      <c r="V3" s="53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>SUM(B4:M4)</f>
        <v>1122.2</v>
      </c>
      <c r="O4" s="28">
        <f>N46</f>
        <v>148</v>
      </c>
      <c r="Q4" s="29">
        <f>$N$36</f>
        <v>1047.2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>SUM(B5:M5)</f>
        <v>972.2</v>
      </c>
      <c r="O5" s="28">
        <f>N47</f>
        <v>129</v>
      </c>
      <c r="Q5" s="29">
        <f>$N$36</f>
        <v>1047.2</v>
      </c>
      <c r="T5" s="29"/>
    </row>
    <row r="6" spans="1:20" s="2" customFormat="1" ht="15.75" customHeight="1">
      <c r="A6" s="52">
        <v>2562</v>
      </c>
      <c r="B6" s="43">
        <v>32.4</v>
      </c>
      <c r="C6" s="43">
        <v>139.8</v>
      </c>
      <c r="D6" s="43">
        <v>49.2</v>
      </c>
      <c r="E6" s="43">
        <v>223.2</v>
      </c>
      <c r="F6" s="43">
        <v>410.5</v>
      </c>
      <c r="G6" s="43">
        <v>85.2</v>
      </c>
      <c r="H6" s="43">
        <v>81.7</v>
      </c>
      <c r="I6" s="43">
        <v>34.6</v>
      </c>
      <c r="J6" s="43">
        <v>1.8</v>
      </c>
      <c r="K6" s="43">
        <v>0</v>
      </c>
      <c r="L6" s="43">
        <v>0</v>
      </c>
      <c r="M6" s="43">
        <v>3.3</v>
      </c>
      <c r="N6" s="44">
        <f>SUM(B6:M6)</f>
        <v>1061.7</v>
      </c>
      <c r="O6" s="45">
        <f>N48</f>
        <v>98</v>
      </c>
      <c r="Q6" s="29"/>
      <c r="T6" s="29"/>
    </row>
    <row r="7" spans="1:20" s="2" customFormat="1" ht="15.75" customHeight="1">
      <c r="A7" s="16">
        <v>2563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6"/>
      <c r="O7" s="28"/>
      <c r="Q7" s="29"/>
      <c r="T7" s="29"/>
    </row>
    <row r="8" spans="1:20" s="2" customFormat="1" ht="15.75" customHeight="1">
      <c r="A8" s="16">
        <v>2564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6"/>
      <c r="O8" s="28"/>
      <c r="Q8" s="29"/>
      <c r="T8" s="29"/>
    </row>
    <row r="9" spans="1:20" s="2" customFormat="1" ht="15.75" customHeight="1">
      <c r="A9" s="16">
        <v>2565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6"/>
      <c r="O9" s="28"/>
      <c r="Q9" s="29"/>
      <c r="T9" s="29"/>
    </row>
    <row r="10" spans="1:20" s="2" customFormat="1" ht="15.75" customHeight="1">
      <c r="A10" s="16">
        <v>2566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/>
      <c r="O10" s="28"/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2590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15" s="2" customFormat="1" ht="15.75" customHeight="1">
      <c r="A35" s="20" t="s">
        <v>17</v>
      </c>
      <c r="B35" s="23">
        <f aca="true" t="shared" si="0" ref="B35:O35">MAX(B4:B5)</f>
        <v>148.8</v>
      </c>
      <c r="C35" s="23">
        <f t="shared" si="0"/>
        <v>125.8</v>
      </c>
      <c r="D35" s="23">
        <f t="shared" si="0"/>
        <v>121.4</v>
      </c>
      <c r="E35" s="23">
        <f t="shared" si="0"/>
        <v>273.2</v>
      </c>
      <c r="F35" s="23">
        <f t="shared" si="0"/>
        <v>196.6</v>
      </c>
      <c r="G35" s="23">
        <f t="shared" si="0"/>
        <v>178.6</v>
      </c>
      <c r="H35" s="23">
        <f t="shared" si="0"/>
        <v>100.6</v>
      </c>
      <c r="I35" s="23">
        <f t="shared" si="0"/>
        <v>19</v>
      </c>
      <c r="J35" s="23">
        <f t="shared" si="0"/>
        <v>5.2</v>
      </c>
      <c r="K35" s="23">
        <f t="shared" si="0"/>
        <v>14.2</v>
      </c>
      <c r="L35" s="23">
        <f t="shared" si="0"/>
        <v>18.4</v>
      </c>
      <c r="M35" s="23">
        <f t="shared" si="0"/>
        <v>17</v>
      </c>
      <c r="N35" s="23">
        <f t="shared" si="0"/>
        <v>1122.2</v>
      </c>
      <c r="O35" s="49">
        <f t="shared" si="0"/>
        <v>148</v>
      </c>
    </row>
    <row r="36" spans="1:15" s="2" customFormat="1" ht="15.75" customHeight="1">
      <c r="A36" s="21" t="s">
        <v>18</v>
      </c>
      <c r="B36" s="24">
        <f aca="true" t="shared" si="1" ref="B36:M36">AVERAGE(B4:B5)</f>
        <v>115.80000000000001</v>
      </c>
      <c r="C36" s="24">
        <f t="shared" si="1"/>
        <v>122</v>
      </c>
      <c r="D36" s="24">
        <f t="shared" si="1"/>
        <v>114</v>
      </c>
      <c r="E36" s="24">
        <f t="shared" si="1"/>
        <v>224.8</v>
      </c>
      <c r="F36" s="24">
        <f t="shared" si="1"/>
        <v>184</v>
      </c>
      <c r="G36" s="24">
        <f t="shared" si="1"/>
        <v>154.1</v>
      </c>
      <c r="H36" s="24">
        <f t="shared" si="1"/>
        <v>88.19999999999999</v>
      </c>
      <c r="I36" s="24">
        <f t="shared" si="1"/>
        <v>10.5</v>
      </c>
      <c r="J36" s="24">
        <f t="shared" si="1"/>
        <v>4</v>
      </c>
      <c r="K36" s="24">
        <f t="shared" si="1"/>
        <v>7.5</v>
      </c>
      <c r="L36" s="24">
        <f t="shared" si="1"/>
        <v>9.2</v>
      </c>
      <c r="M36" s="24">
        <f t="shared" si="1"/>
        <v>13.1</v>
      </c>
      <c r="N36" s="24">
        <f>SUM(B36:M36)</f>
        <v>1047.2</v>
      </c>
      <c r="O36" s="54">
        <f>AVERAGE(O4:O5)</f>
        <v>138.5</v>
      </c>
    </row>
    <row r="37" spans="1:15" s="2" customFormat="1" ht="15.75" customHeight="1">
      <c r="A37" s="22" t="s">
        <v>19</v>
      </c>
      <c r="B37" s="25">
        <f aca="true" t="shared" si="2" ref="B37:O37">MIN(B4:B5)</f>
        <v>82.8</v>
      </c>
      <c r="C37" s="25">
        <f t="shared" si="2"/>
        <v>118.2</v>
      </c>
      <c r="D37" s="25">
        <f t="shared" si="2"/>
        <v>106.6</v>
      </c>
      <c r="E37" s="25">
        <f t="shared" si="2"/>
        <v>176.4</v>
      </c>
      <c r="F37" s="25">
        <f t="shared" si="2"/>
        <v>171.4</v>
      </c>
      <c r="G37" s="25">
        <f t="shared" si="2"/>
        <v>129.6</v>
      </c>
      <c r="H37" s="25">
        <f t="shared" si="2"/>
        <v>75.8</v>
      </c>
      <c r="I37" s="25">
        <f t="shared" si="2"/>
        <v>2</v>
      </c>
      <c r="J37" s="25">
        <f t="shared" si="2"/>
        <v>2.8</v>
      </c>
      <c r="K37" s="25">
        <f t="shared" si="2"/>
        <v>0.8</v>
      </c>
      <c r="L37" s="25">
        <f t="shared" si="2"/>
        <v>0</v>
      </c>
      <c r="M37" s="25">
        <f t="shared" si="2"/>
        <v>9.2</v>
      </c>
      <c r="N37" s="25">
        <f t="shared" si="2"/>
        <v>972.2</v>
      </c>
      <c r="O37" s="55">
        <f t="shared" si="2"/>
        <v>129</v>
      </c>
    </row>
    <row r="38" spans="1:15" s="2" customFormat="1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s="2" customFormat="1" ht="23.25" customHeigh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7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7.25" customHeight="1">
      <c r="A41" s="3" t="s">
        <v>1</v>
      </c>
    </row>
    <row r="42" ht="17.25" customHeight="1"/>
    <row r="43" ht="17.25" customHeight="1"/>
    <row r="44" spans="1:14" ht="17.25" customHeight="1">
      <c r="A44" s="70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7.25" customHeight="1">
      <c r="A45" s="57" t="s">
        <v>21</v>
      </c>
      <c r="B45" s="56" t="s">
        <v>3</v>
      </c>
      <c r="C45" s="56" t="s">
        <v>4</v>
      </c>
      <c r="D45" s="56" t="s">
        <v>5</v>
      </c>
      <c r="E45" s="56" t="s">
        <v>6</v>
      </c>
      <c r="F45" s="56" t="s">
        <v>7</v>
      </c>
      <c r="G45" s="56" t="s">
        <v>8</v>
      </c>
      <c r="H45" s="56" t="s">
        <v>9</v>
      </c>
      <c r="I45" s="56" t="s">
        <v>10</v>
      </c>
      <c r="J45" s="56" t="s">
        <v>11</v>
      </c>
      <c r="K45" s="56" t="s">
        <v>12</v>
      </c>
      <c r="L45" s="56" t="s">
        <v>13</v>
      </c>
      <c r="M45" s="56" t="s">
        <v>14</v>
      </c>
      <c r="N45" s="56" t="s">
        <v>15</v>
      </c>
    </row>
    <row r="46" spans="1:14" ht="17.25" customHeight="1">
      <c r="A46" s="60">
        <v>2560</v>
      </c>
      <c r="B46" s="61">
        <v>11</v>
      </c>
      <c r="C46" s="61">
        <v>18</v>
      </c>
      <c r="D46" s="61">
        <v>17</v>
      </c>
      <c r="E46" s="61">
        <v>23</v>
      </c>
      <c r="F46" s="61">
        <v>24</v>
      </c>
      <c r="G46" s="61">
        <v>18</v>
      </c>
      <c r="H46" s="61">
        <v>15</v>
      </c>
      <c r="I46" s="61">
        <v>7</v>
      </c>
      <c r="J46" s="61">
        <v>6</v>
      </c>
      <c r="K46" s="61">
        <v>3</v>
      </c>
      <c r="L46" s="61">
        <v>2</v>
      </c>
      <c r="M46" s="61">
        <v>4</v>
      </c>
      <c r="N46" s="61">
        <f>SUM(B46:M46)</f>
        <v>148</v>
      </c>
    </row>
    <row r="47" spans="1:14" ht="17.25" customHeight="1">
      <c r="A47" s="60">
        <v>2561</v>
      </c>
      <c r="B47" s="60">
        <v>11</v>
      </c>
      <c r="C47" s="60">
        <v>17</v>
      </c>
      <c r="D47" s="62">
        <v>23</v>
      </c>
      <c r="E47" s="62">
        <v>18</v>
      </c>
      <c r="F47" s="62">
        <v>20</v>
      </c>
      <c r="G47" s="62">
        <v>19</v>
      </c>
      <c r="H47" s="62">
        <v>9</v>
      </c>
      <c r="I47" s="62">
        <v>6</v>
      </c>
      <c r="J47" s="62">
        <v>3</v>
      </c>
      <c r="K47" s="62">
        <v>2</v>
      </c>
      <c r="L47" s="62">
        <v>0</v>
      </c>
      <c r="M47" s="62">
        <v>1</v>
      </c>
      <c r="N47" s="61">
        <f>SUM(B47:M47)</f>
        <v>129</v>
      </c>
    </row>
    <row r="48" spans="1:14" ht="19.5">
      <c r="A48" s="58">
        <v>2562</v>
      </c>
      <c r="B48" s="58">
        <v>5</v>
      </c>
      <c r="C48" s="58">
        <v>10</v>
      </c>
      <c r="D48" s="63">
        <v>10</v>
      </c>
      <c r="E48" s="63">
        <v>15</v>
      </c>
      <c r="F48" s="63">
        <v>28</v>
      </c>
      <c r="G48" s="63">
        <v>14</v>
      </c>
      <c r="H48" s="63">
        <v>13</v>
      </c>
      <c r="I48" s="63">
        <v>1</v>
      </c>
      <c r="J48" s="63">
        <v>1</v>
      </c>
      <c r="K48" s="63">
        <v>0</v>
      </c>
      <c r="L48" s="63">
        <v>0</v>
      </c>
      <c r="M48" s="63">
        <v>1</v>
      </c>
      <c r="N48" s="59">
        <f>SUM(B48:M48)</f>
        <v>98</v>
      </c>
    </row>
  </sheetData>
  <sheetProtection/>
  <mergeCells count="3">
    <mergeCell ref="A2:O2"/>
    <mergeCell ref="P3:R3"/>
    <mergeCell ref="A44:N4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zoomScalePageLayoutView="0" workbookViewId="0" topLeftCell="A31">
      <selection activeCell="R31" sqref="R3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24</v>
      </c>
      <c r="S17" s="7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1047.2</v>
      </c>
    </row>
    <row r="19" spans="1:18" ht="12" customHeight="1">
      <c r="A19" s="64">
        <v>2561</v>
      </c>
      <c r="B19" s="65">
        <v>82.8</v>
      </c>
      <c r="C19" s="65">
        <v>118.2</v>
      </c>
      <c r="D19" s="65">
        <v>121.4</v>
      </c>
      <c r="E19" s="65">
        <v>176.4</v>
      </c>
      <c r="F19" s="65">
        <v>171.4</v>
      </c>
      <c r="G19" s="65">
        <v>178.6</v>
      </c>
      <c r="H19" s="65">
        <v>75.8</v>
      </c>
      <c r="I19" s="65">
        <v>19</v>
      </c>
      <c r="J19" s="65">
        <v>5.2</v>
      </c>
      <c r="K19" s="65">
        <v>14.2</v>
      </c>
      <c r="L19" s="65">
        <v>0</v>
      </c>
      <c r="M19" s="65">
        <v>9.2</v>
      </c>
      <c r="N19" s="65">
        <f>SUM(B19:M19)</f>
        <v>972.2</v>
      </c>
      <c r="O19" s="66">
        <v>129</v>
      </c>
      <c r="R19" s="40">
        <f>$N$39</f>
        <v>1047.2</v>
      </c>
    </row>
    <row r="20" spans="1:18" ht="12" customHeight="1">
      <c r="A20" s="46">
        <v>2562</v>
      </c>
      <c r="B20" s="47">
        <v>32.4</v>
      </c>
      <c r="C20" s="47">
        <v>139.8</v>
      </c>
      <c r="D20" s="47">
        <v>49.2</v>
      </c>
      <c r="E20" s="47">
        <v>223.2</v>
      </c>
      <c r="F20" s="47">
        <v>410.5</v>
      </c>
      <c r="G20" s="47">
        <v>85.2</v>
      </c>
      <c r="H20" s="47">
        <v>81.7</v>
      </c>
      <c r="I20" s="47">
        <v>34.6</v>
      </c>
      <c r="J20" s="47">
        <v>1.8</v>
      </c>
      <c r="K20" s="47">
        <v>0</v>
      </c>
      <c r="L20" s="47">
        <v>0</v>
      </c>
      <c r="M20" s="47">
        <v>3.3</v>
      </c>
      <c r="N20" s="47">
        <f>SUM(B20:M20)</f>
        <v>1061.7</v>
      </c>
      <c r="O20" s="48">
        <f>ตารางปริมาณน้ำฝนรายปี!O6</f>
        <v>98</v>
      </c>
      <c r="R20" s="40">
        <f>$N$39</f>
        <v>1047.2</v>
      </c>
    </row>
    <row r="21" spans="1:18" ht="12" customHeight="1">
      <c r="A21" s="33">
        <v>2563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4"/>
      <c r="R21" s="40"/>
    </row>
    <row r="22" spans="1:18" ht="12" customHeight="1">
      <c r="A22" s="33">
        <v>2564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4"/>
      <c r="R22" s="40"/>
    </row>
    <row r="23" spans="1:18" ht="12" customHeight="1">
      <c r="A23" s="33">
        <v>2565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4"/>
      <c r="R23" s="40"/>
    </row>
    <row r="24" spans="1:18" ht="12" customHeight="1">
      <c r="A24" s="33">
        <v>2566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4"/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148.8</v>
      </c>
      <c r="C38" s="37">
        <v>125.8</v>
      </c>
      <c r="D38" s="37">
        <v>121.4</v>
      </c>
      <c r="E38" s="37">
        <v>273.2</v>
      </c>
      <c r="F38" s="37">
        <v>196.6</v>
      </c>
      <c r="G38" s="37">
        <v>178.6</v>
      </c>
      <c r="H38" s="37">
        <v>100.6</v>
      </c>
      <c r="I38" s="37">
        <v>19</v>
      </c>
      <c r="J38" s="37">
        <v>5.2</v>
      </c>
      <c r="K38" s="37">
        <v>14.2</v>
      </c>
      <c r="L38" s="37">
        <v>18.4</v>
      </c>
      <c r="M38" s="37">
        <v>17</v>
      </c>
      <c r="N38" s="37">
        <v>1122.2</v>
      </c>
      <c r="O38" s="50">
        <v>148</v>
      </c>
    </row>
    <row r="39" spans="1:15" ht="15" customHeight="1">
      <c r="A39" s="36" t="s">
        <v>18</v>
      </c>
      <c r="B39" s="37">
        <v>115.8</v>
      </c>
      <c r="C39" s="37">
        <v>122</v>
      </c>
      <c r="D39" s="37">
        <v>114</v>
      </c>
      <c r="E39" s="37">
        <v>224.8</v>
      </c>
      <c r="F39" s="37">
        <v>184</v>
      </c>
      <c r="G39" s="37">
        <v>154.1</v>
      </c>
      <c r="H39" s="37">
        <v>88.2</v>
      </c>
      <c r="I39" s="37">
        <v>10.5</v>
      </c>
      <c r="J39" s="37">
        <v>4</v>
      </c>
      <c r="K39" s="37">
        <v>7.5</v>
      </c>
      <c r="L39" s="37">
        <v>9.2</v>
      </c>
      <c r="M39" s="37">
        <v>13.1</v>
      </c>
      <c r="N39" s="37">
        <v>1047.2</v>
      </c>
      <c r="O39" s="50">
        <v>138.5</v>
      </c>
    </row>
    <row r="40" spans="1:15" ht="15" customHeight="1">
      <c r="A40" s="38" t="s">
        <v>19</v>
      </c>
      <c r="B40" s="39">
        <v>82.8</v>
      </c>
      <c r="C40" s="39">
        <v>118.2</v>
      </c>
      <c r="D40" s="39">
        <v>106.6</v>
      </c>
      <c r="E40" s="39">
        <v>176.4</v>
      </c>
      <c r="F40" s="39">
        <v>171.4</v>
      </c>
      <c r="G40" s="39">
        <v>129.6</v>
      </c>
      <c r="H40" s="39">
        <v>75.8</v>
      </c>
      <c r="I40" s="39">
        <v>2</v>
      </c>
      <c r="J40" s="39">
        <v>2.8</v>
      </c>
      <c r="K40" s="39">
        <v>0.8</v>
      </c>
      <c r="L40" s="39">
        <v>0</v>
      </c>
      <c r="M40" s="39">
        <v>9.2</v>
      </c>
      <c r="N40" s="39">
        <v>972.2</v>
      </c>
      <c r="O40" s="51">
        <v>129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2020-04-15T03:15:45Z</dcterms:modified>
  <cp:category/>
  <cp:version/>
  <cp:contentType/>
  <cp:contentStatus/>
</cp:coreProperties>
</file>