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ปริมาณน้ำฝนรายปี" sheetId="1" r:id="rId1"/>
    <sheet name="Chart1" sheetId="2" r:id="rId2"/>
    <sheet name="Y.24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'ตารางปริมาณน้ำฝนรายปี'!$A$1:$O$39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<sst xmlns="http://schemas.openxmlformats.org/spreadsheetml/2006/main" count="56" uniqueCount="25">
  <si>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</si>
  <si>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</si>
  <si>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</si>
  <si>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</si>
  <si>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</si>
  <si>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</si>
  <si>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</si>
  <si>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</si>
  <si>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</si>
  <si>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</si>
  <si>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</si>
  <si>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</si>
  <si>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</si>
  <si>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</si>
  <si>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</si>
  <si>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</si>
  <si>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</si>
  <si>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</si>
  <si>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</si>
  <si>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</si>
  <si>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</si>
  <si>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</si>
  <si>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สถานี :730171  Y.24  อ.เชียงม่วน  จ.พะเยา</t>
  </si>
  <si>
    <t>ฝนเฉลี่ยปี2560-2562</t>
  </si>
  <si>
    <t>ฝนเฉลี่ย 2560-2562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</si>
</sst>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1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2" applyNumberFormat="0" applyAlignment="0" applyProtection="0"/>
    <xf numFmtId="0" fontId="36" fillId="0" borderId="3" applyNumberFormat="0" applyFill="0" applyAlignment="0" applyProtection="0"/>
    <xf numFmtId="0" fontId="37" fillId="4" borderId="0" applyNumberFormat="0" applyBorder="0" applyAlignment="0" applyProtection="0"/>
    <xf numFmtId="0" fontId="38" fillId="7" borderId="1" applyNumberFormat="0" applyAlignment="0" applyProtection="0"/>
    <xf numFmtId="0" fontId="39" fillId="18" borderId="0" applyNumberFormat="0" applyBorder="0" applyAlignment="0" applyProtection="0"/>
    <xf numFmtId="9" fontId="4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42" fillId="16" borderId="5" applyNumberFormat="0" applyAlignment="0" applyProtection="0"/>
    <xf numFmtId="0" fontId="0" fillId="23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2" fontId="0" fillId="18" borderId="11" xfId="0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8" borderId="12" xfId="0" applyNumberFormat="1" applyFont="1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8" fillId="18" borderId="12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12" fillId="18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203" fontId="12" fillId="0" borderId="10" xfId="0" applyNumberFormat="1" applyFont="1" applyBorder="1" applyAlignment="1">
      <alignment/>
    </xf>
    <xf numFmtId="203" fontId="28" fillId="18" borderId="12" xfId="0" applyNumberFormat="1" applyFont="1" applyFill="1" applyBorder="1" applyAlignment="1">
      <alignment horizontal="center" vertical="center"/>
    </xf>
    <xf numFmtId="205" fontId="28" fillId="18" borderId="12" xfId="0" applyNumberFormat="1" applyFont="1" applyFill="1" applyBorder="1" applyAlignment="1">
      <alignment horizontal="center" vertical="center"/>
    </xf>
    <xf numFmtId="203" fontId="28" fillId="16" borderId="12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Y.24 อ.เชียงม่วน จ.พะเยา</a:t>
            </a:r>
          </a:p>
        </c:rich>
      </c:tx>
      <c:layout>
        <c:manualLayout>
          <c:xMode val="factor"/>
          <c:yMode val="factor"/>
          <c:x val="-0.046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795"/>
          <c:w val="0.882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</c:f>
              <c:numCache>
                <c:ptCount val="4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</c:numCache>
            </c:numRef>
          </c:cat>
          <c:val>
            <c:numRef>
              <c:f>ตารางปริมาณน้ำฝนรายปี!$N$4:$N$7</c:f>
              <c:numCache>
                <c:ptCount val="4"/>
                <c:pt idx="0">
                  <c:v>1122.2</c:v>
                </c:pt>
                <c:pt idx="1">
                  <c:v>972.2</c:v>
                </c:pt>
                <c:pt idx="2">
                  <c:v>1061.7</c:v>
                </c:pt>
                <c:pt idx="3">
                  <c:v>834.4</c:v>
                </c:pt>
              </c:numCache>
            </c:numRef>
          </c:val>
        </c:ser>
        <c:axId val="48129708"/>
        <c:axId val="30514189"/>
      </c:barChart>
      <c:lineChart>
        <c:grouping val="standard"/>
        <c:varyColors val="0"/>
        <c:ser>
          <c:idx val="1"/>
          <c:order val="1"/>
          <c:tx>
            <c:v>ปริมาณฝนเฉลี่ย 1,052.0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</c:f>
              <c:numCache>
                <c:ptCount val="3"/>
                <c:pt idx="0">
                  <c:v>1052.0333333333333</c:v>
                </c:pt>
                <c:pt idx="1">
                  <c:v>1052.0333333333333</c:v>
                </c:pt>
                <c:pt idx="2">
                  <c:v>1052.0333333333333</c:v>
                </c:pt>
              </c:numCache>
            </c:numRef>
          </c:val>
          <c:smooth val="0"/>
        </c:ser>
        <c:axId val="48129708"/>
        <c:axId val="30514189"/>
      </c:lineChart>
      <c:catAx>
        <c:axId val="48129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0514189"/>
        <c:crosses val="autoZero"/>
        <c:auto val="1"/>
        <c:lblOffset val="100"/>
        <c:tickLblSkip val="1"/>
        <c:noMultiLvlLbl val="0"/>
      </c:catAx>
      <c:valAx>
        <c:axId val="3051418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812970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2"/>
          <c:y val="0.43075"/>
          <c:w val="0.31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Y.24 อ.เชียงม่วน จ.พะเยา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3"/>
          <c:order val="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'Y.24'!$B$17:$M$17</c:f>
              <c:strCache/>
            </c:strRef>
          </c:cat>
          <c:val>
            <c:numRef>
              <c:f>'Y.24'!$B$18:$M$18</c:f>
              <c:numCache/>
            </c:numRef>
          </c:val>
          <c:smooth val="0"/>
        </c:ser>
        <c:ser>
          <c:idx val="4"/>
          <c:order val="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'Y.24'!$B$17:$M$17</c:f>
              <c:strCache/>
            </c:strRef>
          </c:cat>
          <c:val>
            <c:numRef>
              <c:f>'Y.24'!$B$19:$M$19</c:f>
              <c:numCache/>
            </c:numRef>
          </c:val>
          <c:smooth val="0"/>
        </c:ser>
        <c:ser>
          <c:idx val="5"/>
          <c:order val="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'Y.24'!$B$17:$M$17</c:f>
              <c:strCache/>
            </c:strRef>
          </c:cat>
          <c:val>
            <c:numRef>
              <c:f>'Y.24'!$B$20:$M$20</c:f>
              <c:numCache/>
            </c:numRef>
          </c:val>
          <c:smooth val="0"/>
        </c:ser>
        <c:ser>
          <c:idx val="10"/>
          <c:order val="3"/>
          <c:tx>
            <c:v>เฉลี่ย2560-2562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'Y.24'!$B$17:$M$17</c:f>
              <c:strCache/>
            </c:strRef>
          </c:cat>
          <c:val>
            <c:numRef>
              <c:f>'Y.24'!$B$39:$M$39</c:f>
              <c:numCache/>
            </c:numRef>
          </c:val>
          <c:smooth val="0"/>
        </c:ser>
        <c:ser>
          <c:idx val="0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'Y.24'!$B$17:$M$17</c:f>
              <c:strCache/>
            </c:strRef>
          </c:cat>
          <c:val>
            <c:numRef>
              <c:f>'Y.24'!$B$21:$M$21</c:f>
              <c:numCache/>
            </c:numRef>
          </c:val>
          <c:smooth val="0"/>
        </c:ser>
        <c:marker val="1"/>
        <c:axId val="6192246"/>
        <c:axId val="55730215"/>
      </c:lineChart>
      <c:catAx>
        <c:axId val="6192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5730215"/>
        <c:crosses val="autoZero"/>
        <c:auto val="1"/>
        <c:lblOffset val="100"/>
        <c:tickLblSkip val="1"/>
        <c:noMultiLvlLbl val="0"/>
      </c:catAx>
      <c:valAx>
        <c:axId val="5573021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192246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6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49"/>
  <sheetViews>
    <sheetView zoomScalePageLayoutView="0" workbookViewId="0" topLeftCell="A1">
      <selection activeCell="B7" sqref="B7:M7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67" t="s">
        <v>22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22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7" t="s">
        <v>16</v>
      </c>
      <c r="P3" s="68" t="s">
        <v>23</v>
      </c>
      <c r="Q3" s="69"/>
      <c r="R3" s="69"/>
      <c r="T3" s="53"/>
      <c r="U3" s="53"/>
      <c r="V3" s="53"/>
    </row>
    <row r="4" spans="1:20" s="2" customFormat="1" ht="15.75" customHeight="1">
      <c r="A4" s="16">
        <v>2560</v>
      </c>
      <c r="B4" s="18">
        <v>148.8</v>
      </c>
      <c r="C4" s="18">
        <v>125.8</v>
      </c>
      <c r="D4" s="18">
        <v>106.6</v>
      </c>
      <c r="E4" s="18">
        <v>273.2</v>
      </c>
      <c r="F4" s="18">
        <v>196.6</v>
      </c>
      <c r="G4" s="18">
        <v>129.6</v>
      </c>
      <c r="H4" s="18">
        <v>100.6</v>
      </c>
      <c r="I4" s="18">
        <v>2</v>
      </c>
      <c r="J4" s="18">
        <v>2.8</v>
      </c>
      <c r="K4" s="18">
        <v>0.8</v>
      </c>
      <c r="L4" s="18">
        <v>18.4</v>
      </c>
      <c r="M4" s="18">
        <v>17</v>
      </c>
      <c r="N4" s="26">
        <f>SUM(B4:M4)</f>
        <v>1122.2</v>
      </c>
      <c r="O4" s="28">
        <f>N46</f>
        <v>148</v>
      </c>
      <c r="Q4" s="29">
        <f>$N$36</f>
        <v>1052.0333333333333</v>
      </c>
      <c r="T4" s="29"/>
    </row>
    <row r="5" spans="1:20" s="2" customFormat="1" ht="15.75" customHeight="1">
      <c r="A5" s="16">
        <v>2561</v>
      </c>
      <c r="B5" s="18">
        <v>82.8</v>
      </c>
      <c r="C5" s="18">
        <v>118.2</v>
      </c>
      <c r="D5" s="18">
        <v>121.4</v>
      </c>
      <c r="E5" s="18">
        <v>176.4</v>
      </c>
      <c r="F5" s="18">
        <v>171.4</v>
      </c>
      <c r="G5" s="18">
        <v>178.6</v>
      </c>
      <c r="H5" s="18">
        <v>75.8</v>
      </c>
      <c r="I5" s="18">
        <v>19</v>
      </c>
      <c r="J5" s="18">
        <v>5.2</v>
      </c>
      <c r="K5" s="18">
        <v>14.2</v>
      </c>
      <c r="L5" s="18">
        <v>0</v>
      </c>
      <c r="M5" s="18">
        <v>9.2</v>
      </c>
      <c r="N5" s="26">
        <f>SUM(B5:M5)</f>
        <v>972.2</v>
      </c>
      <c r="O5" s="28">
        <f>N47</f>
        <v>129</v>
      </c>
      <c r="Q5" s="29">
        <f>$N$36</f>
        <v>1052.0333333333333</v>
      </c>
      <c r="T5" s="29"/>
    </row>
    <row r="6" spans="1:20" s="2" customFormat="1" ht="15.75" customHeight="1">
      <c r="A6" s="16">
        <v>2562</v>
      </c>
      <c r="B6" s="18">
        <v>32.4</v>
      </c>
      <c r="C6" s="18">
        <v>139.8</v>
      </c>
      <c r="D6" s="18">
        <v>49.2</v>
      </c>
      <c r="E6" s="18">
        <v>223.2</v>
      </c>
      <c r="F6" s="18">
        <v>410.5</v>
      </c>
      <c r="G6" s="18">
        <v>85.2</v>
      </c>
      <c r="H6" s="18">
        <v>81.7</v>
      </c>
      <c r="I6" s="18">
        <v>34.6</v>
      </c>
      <c r="J6" s="18">
        <v>1.8</v>
      </c>
      <c r="K6" s="18">
        <v>0</v>
      </c>
      <c r="L6" s="18">
        <v>0</v>
      </c>
      <c r="M6" s="18">
        <v>3.3</v>
      </c>
      <c r="N6" s="26">
        <f>SUM(B6:M6)</f>
        <v>1061.7</v>
      </c>
      <c r="O6" s="28">
        <f>N48</f>
        <v>98</v>
      </c>
      <c r="Q6" s="29">
        <f>$N$36</f>
        <v>1052.0333333333333</v>
      </c>
      <c r="T6" s="29"/>
    </row>
    <row r="7" spans="1:20" s="2" customFormat="1" ht="15.75" customHeight="1">
      <c r="A7" s="52">
        <v>2563</v>
      </c>
      <c r="B7" s="43">
        <v>135.2</v>
      </c>
      <c r="C7" s="43">
        <v>64.4</v>
      </c>
      <c r="D7" s="43">
        <v>86.4</v>
      </c>
      <c r="E7" s="43">
        <v>58.8</v>
      </c>
      <c r="F7" s="43">
        <v>280</v>
      </c>
      <c r="G7" s="43">
        <v>160.4</v>
      </c>
      <c r="H7" s="43">
        <v>49.2</v>
      </c>
      <c r="I7" s="43">
        <v>9.8</v>
      </c>
      <c r="J7" s="43">
        <v>0</v>
      </c>
      <c r="K7" s="43">
        <v>2.8</v>
      </c>
      <c r="L7" s="43">
        <v>11.6</v>
      </c>
      <c r="M7" s="43">
        <v>60.6</v>
      </c>
      <c r="N7" s="44">
        <f>SUM(B7:M7)</f>
        <v>919.1999999999999</v>
      </c>
      <c r="O7" s="45">
        <v>62</v>
      </c>
      <c r="Q7" s="29"/>
      <c r="T7" s="29"/>
    </row>
    <row r="8" spans="1:20" s="2" customFormat="1" ht="15.75" customHeight="1">
      <c r="A8" s="16">
        <v>2564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26"/>
      <c r="O8" s="28"/>
      <c r="Q8" s="29"/>
      <c r="T8" s="29"/>
    </row>
    <row r="9" spans="1:20" s="2" customFormat="1" ht="15.75" customHeight="1">
      <c r="A9" s="16">
        <v>2565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6"/>
      <c r="O9" s="28"/>
      <c r="Q9" s="29"/>
      <c r="T9" s="29"/>
    </row>
    <row r="10" spans="1:20" s="2" customFormat="1" ht="15.75" customHeight="1">
      <c r="A10" s="16">
        <v>2566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6"/>
      <c r="O10" s="28"/>
      <c r="Q10" s="29"/>
      <c r="T10" s="29"/>
    </row>
    <row r="11" spans="1:20" s="2" customFormat="1" ht="15.75" customHeight="1">
      <c r="A11" s="16">
        <v>2567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6"/>
      <c r="O11" s="28"/>
      <c r="Q11" s="29"/>
      <c r="T11" s="29"/>
    </row>
    <row r="12" spans="1:20" s="2" customFormat="1" ht="15.75" customHeight="1">
      <c r="A12" s="16">
        <v>2568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6"/>
      <c r="O12" s="28"/>
      <c r="Q12" s="29"/>
      <c r="T12" s="29"/>
    </row>
    <row r="13" spans="1:20" s="2" customFormat="1" ht="15.75" customHeight="1">
      <c r="A13" s="16">
        <v>2569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6"/>
      <c r="O13" s="28"/>
      <c r="Q13" s="29"/>
      <c r="T13" s="29"/>
    </row>
    <row r="14" spans="1:20" s="2" customFormat="1" ht="15.75" customHeight="1">
      <c r="A14" s="16">
        <v>2570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6"/>
      <c r="O14" s="28"/>
      <c r="Q14" s="29"/>
      <c r="T14" s="29"/>
    </row>
    <row r="15" spans="1:20" s="2" customFormat="1" ht="15.75" customHeight="1">
      <c r="A15" s="16">
        <v>2571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6"/>
      <c r="O15" s="28"/>
      <c r="Q15" s="29"/>
      <c r="T15" s="29"/>
    </row>
    <row r="16" spans="1:20" s="2" customFormat="1" ht="15.75" customHeight="1">
      <c r="A16" s="16">
        <v>2572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6"/>
      <c r="O16" s="28"/>
      <c r="Q16" s="29"/>
      <c r="T16" s="29"/>
    </row>
    <row r="17" spans="1:20" s="2" customFormat="1" ht="15.75" customHeight="1">
      <c r="A17" s="16">
        <v>2573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26"/>
      <c r="O17" s="28"/>
      <c r="Q17" s="29"/>
      <c r="T17" s="29"/>
    </row>
    <row r="18" spans="1:20" s="2" customFormat="1" ht="15.75" customHeight="1">
      <c r="A18" s="16">
        <v>2574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6"/>
      <c r="O18" s="28"/>
      <c r="Q18" s="29"/>
      <c r="T18" s="29"/>
    </row>
    <row r="19" spans="1:20" s="2" customFormat="1" ht="15.75" customHeight="1">
      <c r="A19" s="16">
        <v>2575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6"/>
      <c r="O19" s="28"/>
      <c r="Q19" s="29"/>
      <c r="T19" s="29"/>
    </row>
    <row r="20" spans="1:20" s="2" customFormat="1" ht="15.75" customHeight="1">
      <c r="A20" s="16">
        <v>2576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6"/>
      <c r="O20" s="28"/>
      <c r="Q20" s="29"/>
      <c r="T20" s="29"/>
    </row>
    <row r="21" spans="1:20" s="2" customFormat="1" ht="15.75" customHeight="1">
      <c r="A21" s="16">
        <v>2577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6"/>
      <c r="O21" s="28"/>
      <c r="Q21" s="29"/>
      <c r="T21" s="29"/>
    </row>
    <row r="22" spans="1:20" s="2" customFormat="1" ht="15.75" customHeight="1">
      <c r="A22" s="16">
        <v>2578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6"/>
      <c r="O22" s="28"/>
      <c r="Q22" s="29"/>
      <c r="T22" s="29"/>
    </row>
    <row r="23" spans="1:20" s="2" customFormat="1" ht="15.75" customHeight="1">
      <c r="A23" s="16">
        <v>2579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/>
      <c r="O23" s="28"/>
      <c r="Q23" s="29"/>
      <c r="T23" s="29"/>
    </row>
    <row r="24" spans="1:20" s="2" customFormat="1" ht="15.75" customHeight="1">
      <c r="A24" s="16">
        <v>2580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6"/>
      <c r="O24" s="28"/>
      <c r="Q24" s="29"/>
      <c r="T24" s="29"/>
    </row>
    <row r="25" spans="1:20" s="2" customFormat="1" ht="15.75" customHeight="1">
      <c r="A25" s="16">
        <v>2581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6"/>
      <c r="O25" s="28"/>
      <c r="Q25" s="29"/>
      <c r="T25" s="29"/>
    </row>
    <row r="26" spans="1:20" s="2" customFormat="1" ht="15.75" customHeight="1">
      <c r="A26" s="16">
        <v>2582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6"/>
      <c r="O26" s="28"/>
      <c r="Q26" s="29"/>
      <c r="T26" s="29"/>
    </row>
    <row r="27" spans="1:20" s="2" customFormat="1" ht="15.75" customHeight="1">
      <c r="A27" s="16">
        <v>2583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6"/>
      <c r="O27" s="28"/>
      <c r="Q27" s="29"/>
      <c r="T27" s="29"/>
    </row>
    <row r="28" spans="1:20" s="2" customFormat="1" ht="15.75" customHeight="1">
      <c r="A28" s="16">
        <v>2584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6"/>
      <c r="O28" s="28"/>
      <c r="Q28" s="29"/>
      <c r="T28" s="29"/>
    </row>
    <row r="29" spans="1:20" s="2" customFormat="1" ht="15.75" customHeight="1">
      <c r="A29" s="16">
        <v>2585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6"/>
      <c r="O29" s="28"/>
      <c r="Q29" s="29"/>
      <c r="T29" s="29"/>
    </row>
    <row r="30" spans="1:20" s="2" customFormat="1" ht="15.75" customHeight="1">
      <c r="A30" s="16">
        <v>2586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28"/>
      <c r="Q30" s="29"/>
      <c r="T30" s="29"/>
    </row>
    <row r="31" spans="1:20" s="2" customFormat="1" ht="15.75" customHeight="1">
      <c r="A31" s="16">
        <v>2587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28"/>
      <c r="Q31" s="29"/>
      <c r="T31" s="29"/>
    </row>
    <row r="32" spans="1:20" s="2" customFormat="1" ht="15.75" customHeight="1">
      <c r="A32" s="16">
        <v>2588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28"/>
      <c r="Q32" s="29"/>
      <c r="T32" s="29"/>
    </row>
    <row r="33" spans="1:20" s="2" customFormat="1" ht="15.75" customHeight="1">
      <c r="A33" s="16">
        <v>2589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28"/>
      <c r="Q33" s="29"/>
      <c r="T33" s="29"/>
    </row>
    <row r="34" spans="1:20" s="2" customFormat="1" ht="15.75" customHeight="1">
      <c r="A34" s="16">
        <v>2590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6"/>
      <c r="O34" s="28"/>
      <c r="Q34" s="29"/>
      <c r="T34" s="29"/>
    </row>
    <row r="35" spans="1:15" s="2" customFormat="1" ht="15.75" customHeight="1">
      <c r="A35" s="20" t="s">
        <v>17</v>
      </c>
      <c r="B35" s="23">
        <f>MAX(B4:B6)</f>
        <v>148.8</v>
      </c>
      <c r="C35" s="23">
        <f aca="true" t="shared" si="0" ref="C35:O35">MAX(C4:C6)</f>
        <v>139.8</v>
      </c>
      <c r="D35" s="23">
        <f t="shared" si="0"/>
        <v>121.4</v>
      </c>
      <c r="E35" s="23">
        <f t="shared" si="0"/>
        <v>273.2</v>
      </c>
      <c r="F35" s="23">
        <f t="shared" si="0"/>
        <v>410.5</v>
      </c>
      <c r="G35" s="23">
        <f t="shared" si="0"/>
        <v>178.6</v>
      </c>
      <c r="H35" s="23">
        <f t="shared" si="0"/>
        <v>100.6</v>
      </c>
      <c r="I35" s="23">
        <f t="shared" si="0"/>
        <v>34.6</v>
      </c>
      <c r="J35" s="23">
        <f t="shared" si="0"/>
        <v>5.2</v>
      </c>
      <c r="K35" s="23">
        <f t="shared" si="0"/>
        <v>14.2</v>
      </c>
      <c r="L35" s="23">
        <f t="shared" si="0"/>
        <v>18.4</v>
      </c>
      <c r="M35" s="23">
        <f t="shared" si="0"/>
        <v>17</v>
      </c>
      <c r="N35" s="23">
        <f t="shared" si="0"/>
        <v>1122.2</v>
      </c>
      <c r="O35" s="49">
        <f t="shared" si="0"/>
        <v>148</v>
      </c>
    </row>
    <row r="36" spans="1:15" s="2" customFormat="1" ht="15.75" customHeight="1">
      <c r="A36" s="21" t="s">
        <v>18</v>
      </c>
      <c r="B36" s="24">
        <f>AVERAGE(B4:B6)</f>
        <v>88</v>
      </c>
      <c r="C36" s="24">
        <f aca="true" t="shared" si="1" ref="C36:O36">AVERAGE(C4:C6)</f>
        <v>127.93333333333334</v>
      </c>
      <c r="D36" s="24">
        <f t="shared" si="1"/>
        <v>92.39999999999999</v>
      </c>
      <c r="E36" s="24">
        <f t="shared" si="1"/>
        <v>224.26666666666665</v>
      </c>
      <c r="F36" s="24">
        <f t="shared" si="1"/>
        <v>259.5</v>
      </c>
      <c r="G36" s="24">
        <f t="shared" si="1"/>
        <v>131.13333333333333</v>
      </c>
      <c r="H36" s="24">
        <f t="shared" si="1"/>
        <v>86.03333333333332</v>
      </c>
      <c r="I36" s="24">
        <f t="shared" si="1"/>
        <v>18.533333333333335</v>
      </c>
      <c r="J36" s="24">
        <f t="shared" si="1"/>
        <v>3.266666666666667</v>
      </c>
      <c r="K36" s="24">
        <f t="shared" si="1"/>
        <v>5</v>
      </c>
      <c r="L36" s="24">
        <f t="shared" si="1"/>
        <v>6.133333333333333</v>
      </c>
      <c r="M36" s="24">
        <f t="shared" si="1"/>
        <v>9.833333333333334</v>
      </c>
      <c r="N36" s="24">
        <f>SUM(B36:M36)</f>
        <v>1052.0333333333333</v>
      </c>
      <c r="O36" s="54">
        <f t="shared" si="1"/>
        <v>125</v>
      </c>
    </row>
    <row r="37" spans="1:15" s="2" customFormat="1" ht="15.75" customHeight="1">
      <c r="A37" s="22" t="s">
        <v>19</v>
      </c>
      <c r="B37" s="25">
        <f>MIN(B4:B6)</f>
        <v>32.4</v>
      </c>
      <c r="C37" s="25">
        <f aca="true" t="shared" si="2" ref="C37:O37">MIN(C4:C6)</f>
        <v>118.2</v>
      </c>
      <c r="D37" s="25">
        <f t="shared" si="2"/>
        <v>49.2</v>
      </c>
      <c r="E37" s="25">
        <f t="shared" si="2"/>
        <v>176.4</v>
      </c>
      <c r="F37" s="25">
        <f t="shared" si="2"/>
        <v>171.4</v>
      </c>
      <c r="G37" s="25">
        <f t="shared" si="2"/>
        <v>85.2</v>
      </c>
      <c r="H37" s="25">
        <f t="shared" si="2"/>
        <v>75.8</v>
      </c>
      <c r="I37" s="25">
        <f t="shared" si="2"/>
        <v>2</v>
      </c>
      <c r="J37" s="25">
        <f t="shared" si="2"/>
        <v>1.8</v>
      </c>
      <c r="K37" s="25">
        <f t="shared" si="2"/>
        <v>0</v>
      </c>
      <c r="L37" s="25">
        <f t="shared" si="2"/>
        <v>0</v>
      </c>
      <c r="M37" s="25">
        <f t="shared" si="2"/>
        <v>3.3</v>
      </c>
      <c r="N37" s="25">
        <f t="shared" si="2"/>
        <v>972.2</v>
      </c>
      <c r="O37" s="55">
        <f t="shared" si="2"/>
        <v>98</v>
      </c>
    </row>
    <row r="38" spans="1:15" s="2" customFormat="1" ht="15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0"/>
      <c r="O38" s="7"/>
    </row>
    <row r="39" spans="1:15" s="2" customFormat="1" ht="23.25" customHeight="1">
      <c r="A39" s="7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10"/>
      <c r="O39" s="7"/>
    </row>
    <row r="40" spans="1:1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ht="17.25" customHeight="1">
      <c r="A41" s="3" t="s">
        <v>1</v>
      </c>
    </row>
    <row r="42" ht="17.25" customHeight="1"/>
    <row r="43" ht="17.25" customHeight="1"/>
    <row r="44" spans="1:14" ht="17.25" customHeight="1">
      <c r="A44" s="70" t="s">
        <v>20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</row>
    <row r="45" spans="1:14" ht="17.25" customHeight="1">
      <c r="A45" s="57" t="s">
        <v>21</v>
      </c>
      <c r="B45" s="56" t="s">
        <v>3</v>
      </c>
      <c r="C45" s="56" t="s">
        <v>4</v>
      </c>
      <c r="D45" s="56" t="s">
        <v>5</v>
      </c>
      <c r="E45" s="56" t="s">
        <v>6</v>
      </c>
      <c r="F45" s="56" t="s">
        <v>7</v>
      </c>
      <c r="G45" s="56" t="s">
        <v>8</v>
      </c>
      <c r="H45" s="56" t="s">
        <v>9</v>
      </c>
      <c r="I45" s="56" t="s">
        <v>10</v>
      </c>
      <c r="J45" s="56" t="s">
        <v>11</v>
      </c>
      <c r="K45" s="56" t="s">
        <v>12</v>
      </c>
      <c r="L45" s="56" t="s">
        <v>13</v>
      </c>
      <c r="M45" s="56" t="s">
        <v>14</v>
      </c>
      <c r="N45" s="56" t="s">
        <v>15</v>
      </c>
    </row>
    <row r="46" spans="1:14" ht="17.25" customHeight="1">
      <c r="A46" s="60">
        <v>2560</v>
      </c>
      <c r="B46" s="61">
        <v>11</v>
      </c>
      <c r="C46" s="61">
        <v>18</v>
      </c>
      <c r="D46" s="61">
        <v>17</v>
      </c>
      <c r="E46" s="61">
        <v>23</v>
      </c>
      <c r="F46" s="61">
        <v>24</v>
      </c>
      <c r="G46" s="61">
        <v>18</v>
      </c>
      <c r="H46" s="61">
        <v>15</v>
      </c>
      <c r="I46" s="61">
        <v>7</v>
      </c>
      <c r="J46" s="61">
        <v>6</v>
      </c>
      <c r="K46" s="61">
        <v>3</v>
      </c>
      <c r="L46" s="61">
        <v>2</v>
      </c>
      <c r="M46" s="61">
        <v>4</v>
      </c>
      <c r="N46" s="61">
        <f>SUM(B46:M46)</f>
        <v>148</v>
      </c>
    </row>
    <row r="47" spans="1:14" ht="17.25" customHeight="1">
      <c r="A47" s="60">
        <v>2561</v>
      </c>
      <c r="B47" s="60">
        <v>11</v>
      </c>
      <c r="C47" s="60">
        <v>17</v>
      </c>
      <c r="D47" s="62">
        <v>23</v>
      </c>
      <c r="E47" s="62">
        <v>18</v>
      </c>
      <c r="F47" s="62">
        <v>20</v>
      </c>
      <c r="G47" s="62">
        <v>19</v>
      </c>
      <c r="H47" s="62">
        <v>9</v>
      </c>
      <c r="I47" s="62">
        <v>6</v>
      </c>
      <c r="J47" s="62">
        <v>3</v>
      </c>
      <c r="K47" s="62">
        <v>2</v>
      </c>
      <c r="L47" s="62">
        <v>0</v>
      </c>
      <c r="M47" s="62">
        <v>1</v>
      </c>
      <c r="N47" s="61">
        <f>SUM(B47:M47)</f>
        <v>129</v>
      </c>
    </row>
    <row r="48" spans="1:14" ht="19.5">
      <c r="A48" s="58">
        <v>2562</v>
      </c>
      <c r="B48" s="58">
        <v>5</v>
      </c>
      <c r="C48" s="58">
        <v>10</v>
      </c>
      <c r="D48" s="63">
        <v>10</v>
      </c>
      <c r="E48" s="63">
        <v>15</v>
      </c>
      <c r="F48" s="63">
        <v>28</v>
      </c>
      <c r="G48" s="63">
        <v>14</v>
      </c>
      <c r="H48" s="63">
        <v>13</v>
      </c>
      <c r="I48" s="63">
        <v>1</v>
      </c>
      <c r="J48" s="63">
        <v>1</v>
      </c>
      <c r="K48" s="63">
        <v>0</v>
      </c>
      <c r="L48" s="63">
        <v>0</v>
      </c>
      <c r="M48" s="63">
        <v>1</v>
      </c>
      <c r="N48" s="59">
        <f>SUM(B48:M48)</f>
        <v>98</v>
      </c>
    </row>
    <row r="49" spans="1:14" ht="19.5">
      <c r="A49" s="58">
        <v>2563</v>
      </c>
      <c r="B49" s="58">
        <v>6</v>
      </c>
      <c r="C49" s="58">
        <v>9</v>
      </c>
      <c r="D49" s="63">
        <v>5</v>
      </c>
      <c r="E49" s="63">
        <v>9</v>
      </c>
      <c r="F49" s="63">
        <v>20</v>
      </c>
      <c r="G49" s="63">
        <v>18</v>
      </c>
      <c r="H49" s="63">
        <v>10</v>
      </c>
      <c r="I49" s="63">
        <v>5</v>
      </c>
      <c r="J49" s="63">
        <v>0</v>
      </c>
      <c r="K49" s="63">
        <v>1</v>
      </c>
      <c r="L49" s="63">
        <v>1</v>
      </c>
      <c r="M49" s="63">
        <v>4</v>
      </c>
      <c r="N49" s="59">
        <f>SUM(B49:M49)</f>
        <v>88</v>
      </c>
    </row>
  </sheetData>
  <sheetProtection/>
  <mergeCells count="3">
    <mergeCell ref="A2:O2"/>
    <mergeCell ref="P3:R3"/>
    <mergeCell ref="A44:N4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40"/>
  <sheetViews>
    <sheetView tabSelected="1" zoomScalePageLayoutView="0" workbookViewId="0" topLeftCell="A4">
      <selection activeCell="S12" sqref="S1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">
      <c r="A17" s="30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71" t="s">
        <v>24</v>
      </c>
      <c r="S17" s="71"/>
    </row>
    <row r="18" spans="1:18" ht="12" customHeight="1">
      <c r="A18" s="33">
        <v>2560</v>
      </c>
      <c r="B18" s="41">
        <v>148.8</v>
      </c>
      <c r="C18" s="41">
        <v>125.8</v>
      </c>
      <c r="D18" s="41">
        <v>106.6</v>
      </c>
      <c r="E18" s="41">
        <v>273.2</v>
      </c>
      <c r="F18" s="41">
        <v>196.6</v>
      </c>
      <c r="G18" s="41">
        <v>129.6</v>
      </c>
      <c r="H18" s="41">
        <v>100.6</v>
      </c>
      <c r="I18" s="41">
        <v>2</v>
      </c>
      <c r="J18" s="41">
        <v>2.8</v>
      </c>
      <c r="K18" s="41">
        <v>0.8</v>
      </c>
      <c r="L18" s="41">
        <v>18.4</v>
      </c>
      <c r="M18" s="41">
        <v>17</v>
      </c>
      <c r="N18" s="41">
        <f>SUM(B18:M18)</f>
        <v>1122.2</v>
      </c>
      <c r="O18" s="34">
        <v>148</v>
      </c>
      <c r="R18" s="40">
        <f>$N$39</f>
        <v>1052.0333333333333</v>
      </c>
    </row>
    <row r="19" spans="1:18" ht="12" customHeight="1">
      <c r="A19" s="64">
        <v>2561</v>
      </c>
      <c r="B19" s="65">
        <v>82.8</v>
      </c>
      <c r="C19" s="65">
        <v>118.2</v>
      </c>
      <c r="D19" s="65">
        <v>121.4</v>
      </c>
      <c r="E19" s="65">
        <v>176.4</v>
      </c>
      <c r="F19" s="65">
        <v>171.4</v>
      </c>
      <c r="G19" s="65">
        <v>178.6</v>
      </c>
      <c r="H19" s="65">
        <v>75.8</v>
      </c>
      <c r="I19" s="65">
        <v>19</v>
      </c>
      <c r="J19" s="65">
        <v>5.2</v>
      </c>
      <c r="K19" s="65">
        <v>14.2</v>
      </c>
      <c r="L19" s="65">
        <v>0</v>
      </c>
      <c r="M19" s="65">
        <v>9.2</v>
      </c>
      <c r="N19" s="65">
        <f>SUM(B19:M19)</f>
        <v>972.2</v>
      </c>
      <c r="O19" s="66">
        <v>129</v>
      </c>
      <c r="R19" s="40">
        <f>$N$39</f>
        <v>1052.0333333333333</v>
      </c>
    </row>
    <row r="20" spans="1:18" ht="12" customHeight="1">
      <c r="A20" s="33">
        <v>2562</v>
      </c>
      <c r="B20" s="41">
        <v>32.4</v>
      </c>
      <c r="C20" s="41">
        <v>139.8</v>
      </c>
      <c r="D20" s="41">
        <v>49.2</v>
      </c>
      <c r="E20" s="41">
        <v>223.2</v>
      </c>
      <c r="F20" s="41">
        <v>410.5</v>
      </c>
      <c r="G20" s="41">
        <v>85.2</v>
      </c>
      <c r="H20" s="41">
        <v>81.7</v>
      </c>
      <c r="I20" s="41">
        <v>34.6</v>
      </c>
      <c r="J20" s="41">
        <v>1.8</v>
      </c>
      <c r="K20" s="41">
        <v>0</v>
      </c>
      <c r="L20" s="41">
        <v>0</v>
      </c>
      <c r="M20" s="41">
        <v>3.3</v>
      </c>
      <c r="N20" s="41">
        <f>SUM(B20:M20)</f>
        <v>1061.7</v>
      </c>
      <c r="O20" s="34">
        <f>ตารางปริมาณน้ำฝนรายปี!O6</f>
        <v>98</v>
      </c>
      <c r="R20" s="40">
        <f>$N$39</f>
        <v>1052.0333333333333</v>
      </c>
    </row>
    <row r="21" spans="1:18" ht="12" customHeight="1">
      <c r="A21" s="46">
        <v>2563</v>
      </c>
      <c r="B21" s="47">
        <v>135.2</v>
      </c>
      <c r="C21" s="47">
        <v>64.4</v>
      </c>
      <c r="D21" s="47">
        <v>86.4</v>
      </c>
      <c r="E21" s="47">
        <v>58.8</v>
      </c>
      <c r="F21" s="47">
        <v>280</v>
      </c>
      <c r="G21" s="47">
        <v>160.4</v>
      </c>
      <c r="H21" s="47">
        <v>49.2</v>
      </c>
      <c r="I21" s="47">
        <v>9.8</v>
      </c>
      <c r="J21" s="47">
        <v>0</v>
      </c>
      <c r="K21" s="47">
        <v>2.8</v>
      </c>
      <c r="L21" s="47">
        <v>11.6</v>
      </c>
      <c r="M21" s="47">
        <v>60.6</v>
      </c>
      <c r="N21" s="47">
        <f>SUM(B21:M21)</f>
        <v>919.1999999999999</v>
      </c>
      <c r="O21" s="48">
        <f>ตารางปริมาณน้ำฝนรายปี!O7</f>
        <v>62</v>
      </c>
      <c r="R21" s="40"/>
    </row>
    <row r="22" spans="1:18" ht="12" customHeight="1">
      <c r="A22" s="33">
        <v>2564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34"/>
      <c r="R22" s="40"/>
    </row>
    <row r="23" spans="1:18" ht="12" customHeight="1">
      <c r="A23" s="33">
        <v>2565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34"/>
      <c r="R23" s="40"/>
    </row>
    <row r="24" spans="1:18" ht="12" customHeight="1">
      <c r="A24" s="33">
        <v>2566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34"/>
      <c r="R24" s="40"/>
    </row>
    <row r="25" spans="1:18" ht="12" customHeight="1">
      <c r="A25" s="33">
        <v>2567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34"/>
      <c r="R25" s="40"/>
    </row>
    <row r="26" spans="1:18" ht="12" customHeight="1">
      <c r="A26" s="33">
        <v>2568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35"/>
      <c r="R26" s="40"/>
    </row>
    <row r="27" spans="1:18" ht="12" customHeight="1">
      <c r="A27" s="33">
        <v>2569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35"/>
      <c r="R27" s="40"/>
    </row>
    <row r="28" spans="1:18" ht="12" customHeight="1">
      <c r="A28" s="33">
        <v>2570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35"/>
      <c r="R28" s="40"/>
    </row>
    <row r="29" spans="1:18" ht="12" customHeight="1">
      <c r="A29" s="33">
        <v>2571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5"/>
      <c r="R29" s="40"/>
    </row>
    <row r="30" spans="1:18" ht="12" customHeight="1">
      <c r="A30" s="33">
        <v>2572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35"/>
      <c r="R30" s="40"/>
    </row>
    <row r="31" spans="1:18" ht="12" customHeight="1">
      <c r="A31" s="33">
        <v>2573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35"/>
      <c r="R31" s="40"/>
    </row>
    <row r="32" spans="1:18" ht="12" customHeight="1">
      <c r="A32" s="33">
        <v>2574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35"/>
      <c r="R32" s="40"/>
    </row>
    <row r="33" spans="1:18" ht="12" customHeight="1">
      <c r="A33" s="33">
        <v>2575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5"/>
      <c r="R33" s="40"/>
    </row>
    <row r="34" spans="1:18" ht="12" customHeight="1">
      <c r="A34" s="33">
        <v>2576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35"/>
      <c r="R34" s="40"/>
    </row>
    <row r="35" spans="1:18" ht="12" customHeight="1">
      <c r="A35" s="33">
        <v>2577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5"/>
      <c r="R35" s="40"/>
    </row>
    <row r="36" spans="1:18" ht="12" customHeight="1">
      <c r="A36" s="33">
        <v>2578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5"/>
      <c r="R36" s="40"/>
    </row>
    <row r="37" spans="1:18" ht="12" customHeight="1">
      <c r="A37" s="33">
        <v>2579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5"/>
      <c r="R37" s="40"/>
    </row>
    <row r="38" spans="1:15" ht="15" customHeight="1">
      <c r="A38" s="36" t="s">
        <v>17</v>
      </c>
      <c r="B38" s="37">
        <v>148.8</v>
      </c>
      <c r="C38" s="37">
        <v>139.8</v>
      </c>
      <c r="D38" s="37">
        <v>121.4</v>
      </c>
      <c r="E38" s="37">
        <v>273.2</v>
      </c>
      <c r="F38" s="37">
        <v>410.5</v>
      </c>
      <c r="G38" s="37">
        <v>178.6</v>
      </c>
      <c r="H38" s="37">
        <v>100.6</v>
      </c>
      <c r="I38" s="37">
        <v>34.6</v>
      </c>
      <c r="J38" s="37">
        <v>5.2</v>
      </c>
      <c r="K38" s="37">
        <v>14.2</v>
      </c>
      <c r="L38" s="37">
        <v>18.4</v>
      </c>
      <c r="M38" s="37">
        <v>17</v>
      </c>
      <c r="N38" s="37">
        <v>1122.2</v>
      </c>
      <c r="O38" s="50">
        <v>148</v>
      </c>
    </row>
    <row r="39" spans="1:15" ht="15" customHeight="1">
      <c r="A39" s="36" t="s">
        <v>18</v>
      </c>
      <c r="B39" s="37">
        <v>88</v>
      </c>
      <c r="C39" s="37">
        <v>127.93333333333334</v>
      </c>
      <c r="D39" s="37">
        <v>92.4</v>
      </c>
      <c r="E39" s="37">
        <v>224.26666666666665</v>
      </c>
      <c r="F39" s="37">
        <v>259.5</v>
      </c>
      <c r="G39" s="37">
        <v>131.13333333333333</v>
      </c>
      <c r="H39" s="37">
        <v>86.03333333333332</v>
      </c>
      <c r="I39" s="37">
        <v>18.533333333333335</v>
      </c>
      <c r="J39" s="37">
        <v>3.266666666666667</v>
      </c>
      <c r="K39" s="37">
        <v>5</v>
      </c>
      <c r="L39" s="37">
        <v>6.133333333333333</v>
      </c>
      <c r="M39" s="37">
        <v>9.833333333333334</v>
      </c>
      <c r="N39" s="37">
        <v>1052.0333333333333</v>
      </c>
      <c r="O39" s="50">
        <v>125</v>
      </c>
    </row>
    <row r="40" spans="1:15" ht="15" customHeight="1">
      <c r="A40" s="38" t="s">
        <v>19</v>
      </c>
      <c r="B40" s="39">
        <v>32.4</v>
      </c>
      <c r="C40" s="39">
        <v>118.2</v>
      </c>
      <c r="D40" s="39">
        <v>49.2</v>
      </c>
      <c r="E40" s="39">
        <v>176.4</v>
      </c>
      <c r="F40" s="39">
        <v>171.4</v>
      </c>
      <c r="G40" s="39">
        <v>85.2</v>
      </c>
      <c r="H40" s="39">
        <v>75.8</v>
      </c>
      <c r="I40" s="39">
        <v>2</v>
      </c>
      <c r="J40" s="39">
        <v>1.8</v>
      </c>
      <c r="K40" s="39">
        <v>0</v>
      </c>
      <c r="L40" s="39">
        <v>0</v>
      </c>
      <c r="M40" s="39">
        <v>3.3</v>
      </c>
      <c r="N40" s="39">
        <v>972.2</v>
      </c>
      <c r="O40" s="51">
        <v>98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2008-07-29T02:36:13Z</cp:lastPrinted>
  <dcterms:created xsi:type="dcterms:W3CDTF">2008-02-06T03:22:38Z</dcterms:created>
  <dcterms:modified xsi:type="dcterms:W3CDTF">2021-04-23T06:15:43Z</dcterms:modified>
  <cp:category/>
  <cp:version/>
  <cp:contentType/>
  <cp:contentStatus/>
</cp:coreProperties>
</file>