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20" windowWidth="15200" windowHeight="8450" activeTab="0"/>
  </bookViews>
  <sheets>
    <sheet name="Y.24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<sst xmlns="http://schemas.openxmlformats.org/spreadsheetml/2006/main" count="26" uniqueCount="26">
  <si>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</si>
  <si>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</si>
  <si>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</si>
  <si>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</si>
  <si>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</si>
  <si>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</si>
  <si>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</si>
  <si>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</si>
  <si>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</si>
  <si>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</si>
  <si>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</si>
  <si>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</si>
  <si>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</si>
  <si>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</si>
  <si>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</si>
  <si>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</si>
  <si>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</si>
  <si>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</si>
  <si>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</si>
  <si>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</si>
  <si>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</si>
  <si>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</si>
  <si>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</si>
  <si>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สถานี : 73100 บ้านฝายกวาง  อ.เชียงคำ  จ.พะเยา</t>
  </si>
  <si>
    <t>ปี2563</t>
  </si>
  <si>
    <t>เปิดทำการสำรวจเมื่อปี 2560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</si>
</sst>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0.0"/>
    <numFmt numFmtId="187" formatCode="0.00_)"/>
    <numFmt numFmtId="188" formatCode="d\ ดดด"/>
    <numFmt numFmtId="189" formatCode="#,##0_ ;\-#,##0\ "/>
  </numFmts>
  <fonts count="52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0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u val="single"/>
      <sz val="10.5"/>
      <color indexed="12"/>
      <name val="JasmineUPC"/>
      <family val="0"/>
    </font>
    <font>
      <u val="single"/>
      <sz val="10.5"/>
      <color indexed="36"/>
      <name val="JasmineUPC"/>
      <family val="0"/>
    </font>
    <font>
      <sz val="14"/>
      <color indexed="12"/>
      <name val="TH SarabunPSK"/>
      <family val="0"/>
    </font>
    <font>
      <b/>
      <sz val="14"/>
      <color indexed="12"/>
      <name val="TH SarabunPSK"/>
      <family val="0"/>
    </font>
    <font>
      <b/>
      <sz val="14"/>
      <color indexed="10"/>
      <name val="TH SarabunPSK"/>
      <family val="0"/>
    </font>
    <font>
      <sz val="12.85"/>
      <color indexed="12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4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33" borderId="10" xfId="0" applyNumberFormat="1" applyFont="1" applyFill="1" applyBorder="1" applyAlignment="1" applyProtection="1">
      <alignment horizontal="center" vertical="center"/>
      <protection/>
    </xf>
    <xf numFmtId="186" fontId="5" fillId="34" borderId="10" xfId="0" applyNumberFormat="1" applyFont="1" applyFill="1" applyBorder="1" applyAlignment="1" applyProtection="1">
      <alignment horizontal="center" vertical="center"/>
      <protection/>
    </xf>
    <xf numFmtId="186" fontId="5" fillId="35" borderId="10" xfId="0" applyNumberFormat="1" applyFont="1" applyFill="1" applyBorder="1" applyAlignment="1" applyProtection="1">
      <alignment horizontal="center" vertical="center"/>
      <protection/>
    </xf>
    <xf numFmtId="1" fontId="5" fillId="36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" fillId="33" borderId="12" xfId="0" applyNumberFormat="1" applyFont="1" applyFill="1" applyBorder="1" applyAlignment="1" applyProtection="1">
      <alignment horizontal="center"/>
      <protection/>
    </xf>
    <xf numFmtId="186" fontId="6" fillId="0" borderId="13" xfId="0" applyNumberFormat="1" applyFont="1" applyBorder="1" applyAlignment="1">
      <alignment/>
    </xf>
    <xf numFmtId="1" fontId="6" fillId="33" borderId="14" xfId="0" applyNumberFormat="1" applyFont="1" applyFill="1" applyBorder="1" applyAlignment="1" applyProtection="1">
      <alignment horizontal="center"/>
      <protection/>
    </xf>
    <xf numFmtId="186" fontId="6" fillId="34" borderId="15" xfId="0" applyNumberFormat="1" applyFont="1" applyFill="1" applyBorder="1" applyAlignment="1" applyProtection="1">
      <alignment horizontal="right"/>
      <protection/>
    </xf>
    <xf numFmtId="186" fontId="6" fillId="35" borderId="15" xfId="0" applyNumberFormat="1" applyFont="1" applyFill="1" applyBorder="1" applyAlignment="1" applyProtection="1">
      <alignment horizontal="right"/>
      <protection/>
    </xf>
    <xf numFmtId="1" fontId="6" fillId="36" borderId="16" xfId="0" applyNumberFormat="1" applyFont="1" applyFill="1" applyBorder="1" applyAlignment="1">
      <alignment horizontal="center"/>
    </xf>
    <xf numFmtId="1" fontId="8" fillId="33" borderId="14" xfId="0" applyNumberFormat="1" applyFont="1" applyFill="1" applyBorder="1" applyAlignment="1" applyProtection="1">
      <alignment horizontal="center"/>
      <protection/>
    </xf>
    <xf numFmtId="186" fontId="8" fillId="34" borderId="15" xfId="0" applyNumberFormat="1" applyFont="1" applyFill="1" applyBorder="1" applyAlignment="1" applyProtection="1">
      <alignment horizontal="right"/>
      <protection/>
    </xf>
    <xf numFmtId="186" fontId="6" fillId="34" borderId="15" xfId="0" applyNumberFormat="1" applyFont="1" applyFill="1" applyBorder="1" applyAlignment="1">
      <alignment horizontal="right"/>
    </xf>
    <xf numFmtId="1" fontId="6" fillId="33" borderId="14" xfId="0" applyNumberFormat="1" applyFont="1" applyFill="1" applyBorder="1" applyAlignment="1">
      <alignment horizontal="center"/>
    </xf>
    <xf numFmtId="186" fontId="6" fillId="35" borderId="15" xfId="0" applyNumberFormat="1" applyFont="1" applyFill="1" applyBorder="1" applyAlignment="1">
      <alignment horizontal="right"/>
    </xf>
    <xf numFmtId="1" fontId="6" fillId="33" borderId="17" xfId="0" applyNumberFormat="1" applyFont="1" applyFill="1" applyBorder="1" applyAlignment="1" applyProtection="1">
      <alignment horizontal="center"/>
      <protection/>
    </xf>
    <xf numFmtId="186" fontId="6" fillId="34" borderId="18" xfId="0" applyNumberFormat="1" applyFont="1" applyFill="1" applyBorder="1" applyAlignment="1" applyProtection="1">
      <alignment horizontal="right"/>
      <protection/>
    </xf>
    <xf numFmtId="186" fontId="6" fillId="35" borderId="18" xfId="0" applyNumberFormat="1" applyFont="1" applyFill="1" applyBorder="1" applyAlignment="1" applyProtection="1">
      <alignment horizontal="right"/>
      <protection/>
    </xf>
    <xf numFmtId="1" fontId="6" fillId="0" borderId="19" xfId="0" applyNumberFormat="1" applyFont="1" applyBorder="1" applyAlignment="1">
      <alignment horizontal="center"/>
    </xf>
    <xf numFmtId="186" fontId="6" fillId="0" borderId="20" xfId="0" applyNumberFormat="1" applyFont="1" applyBorder="1" applyAlignment="1">
      <alignment/>
    </xf>
    <xf numFmtId="1" fontId="6" fillId="0" borderId="21" xfId="0" applyNumberFormat="1" applyFont="1" applyBorder="1" applyAlignment="1">
      <alignment horizontal="center"/>
    </xf>
    <xf numFmtId="186" fontId="6" fillId="0" borderId="22" xfId="0" applyNumberFormat="1" applyFont="1" applyBorder="1" applyAlignment="1">
      <alignment/>
    </xf>
    <xf numFmtId="186" fontId="6" fillId="0" borderId="0" xfId="0" applyNumberFormat="1" applyFont="1" applyAlignment="1">
      <alignment/>
    </xf>
    <xf numFmtId="186" fontId="8" fillId="37" borderId="22" xfId="0" applyNumberFormat="1" applyFont="1" applyFill="1" applyBorder="1" applyAlignment="1">
      <alignment/>
    </xf>
    <xf numFmtId="186" fontId="6" fillId="0" borderId="22" xfId="0" applyNumberFormat="1" applyFont="1" applyBorder="1" applyAlignment="1">
      <alignment horizontal="center"/>
    </xf>
    <xf numFmtId="1" fontId="6" fillId="0" borderId="23" xfId="0" applyNumberFormat="1" applyFont="1" applyBorder="1" applyAlignment="1">
      <alignment horizontal="center"/>
    </xf>
    <xf numFmtId="186" fontId="6" fillId="0" borderId="24" xfId="0" applyNumberFormat="1" applyFont="1" applyBorder="1" applyAlignment="1">
      <alignment/>
    </xf>
    <xf numFmtId="188" fontId="9" fillId="0" borderId="24" xfId="0" applyNumberFormat="1" applyFont="1" applyBorder="1" applyAlignment="1">
      <alignment/>
    </xf>
    <xf numFmtId="186" fontId="6" fillId="0" borderId="24" xfId="0" applyNumberFormat="1" applyFont="1" applyBorder="1" applyAlignment="1">
      <alignment horizontal="center"/>
    </xf>
    <xf numFmtId="1" fontId="6" fillId="0" borderId="25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186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86" fontId="6" fillId="0" borderId="0" xfId="0" applyNumberFormat="1" applyFont="1" applyBorder="1" applyAlignment="1">
      <alignment/>
    </xf>
    <xf numFmtId="186" fontId="6" fillId="34" borderId="20" xfId="0" applyNumberFormat="1" applyFont="1" applyFill="1" applyBorder="1" applyAlignment="1" applyProtection="1">
      <alignment horizontal="right"/>
      <protection/>
    </xf>
    <xf numFmtId="186" fontId="6" fillId="35" borderId="20" xfId="0" applyNumberFormat="1" applyFont="1" applyFill="1" applyBorder="1" applyAlignment="1" applyProtection="1">
      <alignment horizontal="right"/>
      <protection/>
    </xf>
    <xf numFmtId="1" fontId="6" fillId="36" borderId="26" xfId="0" applyNumberFormat="1" applyFont="1" applyFill="1" applyBorder="1" applyAlignment="1">
      <alignment horizontal="center"/>
    </xf>
    <xf numFmtId="186" fontId="8" fillId="0" borderId="0" xfId="0" applyNumberFormat="1" applyFont="1" applyAlignment="1">
      <alignment/>
    </xf>
    <xf numFmtId="1" fontId="6" fillId="36" borderId="16" xfId="0" applyNumberFormat="1" applyFont="1" applyFill="1" applyBorder="1" applyAlignment="1" applyProtection="1">
      <alignment horizontal="center"/>
      <protection/>
    </xf>
    <xf numFmtId="1" fontId="6" fillId="36" borderId="27" xfId="0" applyNumberFormat="1" applyFont="1" applyFill="1" applyBorder="1" applyAlignment="1" applyProtection="1">
      <alignment horizontal="center"/>
      <protection/>
    </xf>
    <xf numFmtId="186" fontId="8" fillId="35" borderId="15" xfId="0" applyNumberFormat="1" applyFont="1" applyFill="1" applyBorder="1" applyAlignment="1" applyProtection="1">
      <alignment horizontal="right"/>
      <protection/>
    </xf>
    <xf numFmtId="1" fontId="8" fillId="36" borderId="16" xfId="0" applyNumberFormat="1" applyFont="1" applyFill="1" applyBorder="1" applyAlignment="1">
      <alignment horizontal="center"/>
    </xf>
    <xf numFmtId="186" fontId="10" fillId="0" borderId="0" xfId="0" applyNumberFormat="1" applyFont="1" applyAlignment="1" applyProtection="1">
      <alignment horizontal="center" vertical="center"/>
      <protection/>
    </xf>
    <xf numFmtId="1" fontId="10" fillId="0" borderId="28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พฤษภาคม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ปริมาณน้ำฝนเฉลี่ย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,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รายเดือน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และรายปี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สถานี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Y.24 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เชียงม่วน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พะเยา</a:t>
            </a:r>
          </a:p>
        </c:rich>
      </c:tx>
      <c:layout>
        <c:manualLayout>
          <c:xMode val="factor"/>
          <c:yMode val="factor"/>
          <c:x val="0.0385"/>
          <c:y val="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575"/>
          <c:y val="0.2355"/>
          <c:w val="0.84"/>
          <c:h val="0.55675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numRef>
              <c:f>'Y.24'!$A$4:$A$12</c:f>
              <c:numCache>
                <c:ptCount val="9"/>
                <c:pt idx="0">
                  <c:v>2560</c:v>
                </c:pt>
                <c:pt idx="1">
                  <c:v>2561</c:v>
                </c:pt>
                <c:pt idx="2">
                  <c:v>2562</c:v>
                </c:pt>
                <c:pt idx="3">
                  <c:v>2563</c:v>
                </c:pt>
                <c:pt idx="4">
                  <c:v>2564</c:v>
                </c:pt>
                <c:pt idx="5">
                  <c:v>2565</c:v>
                </c:pt>
                <c:pt idx="6">
                  <c:v>2566</c:v>
                </c:pt>
                <c:pt idx="7">
                  <c:v>2567</c:v>
                </c:pt>
                <c:pt idx="8">
                  <c:v>2568</c:v>
                </c:pt>
              </c:numCache>
            </c:numRef>
          </c:cat>
          <c:val>
            <c:numRef>
              <c:f>'Y.24'!$C$4:$C$12</c:f>
              <c:numCache>
                <c:ptCount val="9"/>
                <c:pt idx="0">
                  <c:v>125.8</c:v>
                </c:pt>
                <c:pt idx="1">
                  <c:v>118.2</c:v>
                </c:pt>
                <c:pt idx="2">
                  <c:v>139.8</c:v>
                </c:pt>
                <c:pt idx="3">
                  <c:v>64.4</c:v>
                </c:pt>
                <c:pt idx="4">
                  <c:v>136.8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112.1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'Y.24'!$A$4:$A$12</c:f>
              <c:numCache>
                <c:ptCount val="9"/>
                <c:pt idx="0">
                  <c:v>2560</c:v>
                </c:pt>
                <c:pt idx="1">
                  <c:v>2561</c:v>
                </c:pt>
                <c:pt idx="2">
                  <c:v>2562</c:v>
                </c:pt>
                <c:pt idx="3">
                  <c:v>2563</c:v>
                </c:pt>
                <c:pt idx="4">
                  <c:v>2564</c:v>
                </c:pt>
                <c:pt idx="5">
                  <c:v>2565</c:v>
                </c:pt>
                <c:pt idx="6">
                  <c:v>2566</c:v>
                </c:pt>
                <c:pt idx="7">
                  <c:v>2567</c:v>
                </c:pt>
                <c:pt idx="8">
                  <c:v>2568</c:v>
                </c:pt>
              </c:numCache>
            </c:numRef>
          </c:cat>
          <c:val>
            <c:numRef>
              <c:f>'Y.24'!$AK$4:$AK$12</c:f>
              <c:numCache>
                <c:ptCount val="9"/>
                <c:pt idx="0">
                  <c:v>112.1</c:v>
                </c:pt>
                <c:pt idx="1">
                  <c:v>112.1</c:v>
                </c:pt>
                <c:pt idx="2">
                  <c:v>112.1</c:v>
                </c:pt>
                <c:pt idx="3">
                  <c:v>112.1</c:v>
                </c:pt>
                <c:pt idx="4">
                  <c:v>112.1</c:v>
                </c:pt>
                <c:pt idx="5">
                  <c:v>112.1</c:v>
                </c:pt>
                <c:pt idx="6">
                  <c:v>112.1</c:v>
                </c:pt>
                <c:pt idx="7">
                  <c:v>112.1</c:v>
                </c:pt>
                <c:pt idx="8">
                  <c:v>112.1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'Y.24'!$A$4:$A$7</c:f>
              <c:numCache>
                <c:ptCount val="4"/>
                <c:pt idx="0">
                  <c:v>2560</c:v>
                </c:pt>
                <c:pt idx="1">
                  <c:v>2561</c:v>
                </c:pt>
                <c:pt idx="2">
                  <c:v>2562</c:v>
                </c:pt>
                <c:pt idx="3">
                  <c:v>2563</c:v>
                </c:pt>
              </c:numCache>
            </c:numRef>
          </c:cat>
          <c:val>
            <c:numRef>
              <c:f>'Y.24'!$N$4:$N$7</c:f>
              <c:numCache>
                <c:ptCount val="4"/>
                <c:pt idx="0">
                  <c:v>1122.2</c:v>
                </c:pt>
                <c:pt idx="1">
                  <c:v>972.2</c:v>
                </c:pt>
                <c:pt idx="2">
                  <c:v>1079</c:v>
                </c:pt>
                <c:pt idx="3">
                  <c:v>919.1999999999999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1,018.8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'Y.24'!$A$4:$A$12</c:f>
              <c:numCache>
                <c:ptCount val="9"/>
                <c:pt idx="0">
                  <c:v>2560</c:v>
                </c:pt>
                <c:pt idx="1">
                  <c:v>2561</c:v>
                </c:pt>
                <c:pt idx="2">
                  <c:v>2562</c:v>
                </c:pt>
                <c:pt idx="3">
                  <c:v>2563</c:v>
                </c:pt>
                <c:pt idx="4">
                  <c:v>2564</c:v>
                </c:pt>
                <c:pt idx="5">
                  <c:v>2565</c:v>
                </c:pt>
                <c:pt idx="6">
                  <c:v>2566</c:v>
                </c:pt>
                <c:pt idx="7">
                  <c:v>2567</c:v>
                </c:pt>
                <c:pt idx="8">
                  <c:v>2568</c:v>
                </c:pt>
              </c:numCache>
            </c:numRef>
          </c:cat>
          <c:val>
            <c:numRef>
              <c:f>'Y.24'!$AL$4:$AL$12</c:f>
              <c:numCache>
                <c:ptCount val="9"/>
                <c:pt idx="0">
                  <c:v>1018.8</c:v>
                </c:pt>
                <c:pt idx="1">
                  <c:v>1018.8</c:v>
                </c:pt>
                <c:pt idx="2">
                  <c:v>1018.8</c:v>
                </c:pt>
                <c:pt idx="3">
                  <c:v>1018.8</c:v>
                </c:pt>
                <c:pt idx="4">
                  <c:v>1018.8</c:v>
                </c:pt>
                <c:pt idx="5">
                  <c:v>1018.8</c:v>
                </c:pt>
                <c:pt idx="6">
                  <c:v>1018.8</c:v>
                </c:pt>
                <c:pt idx="7">
                  <c:v>1018.8</c:v>
                </c:pt>
                <c:pt idx="8">
                  <c:v>1018.8</c:v>
                </c:pt>
              </c:numCache>
            </c:numRef>
          </c:val>
          <c:smooth val="0"/>
        </c:ser>
        <c:ser>
          <c:idx val="4"/>
          <c:order val="4"/>
          <c:tx>
            <c:v>ปี2563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'Y.24'!$A$4:$A$11</c:f>
              <c:numCache>
                <c:ptCount val="8"/>
                <c:pt idx="0">
                  <c:v>2560</c:v>
                </c:pt>
                <c:pt idx="1">
                  <c:v>2561</c:v>
                </c:pt>
                <c:pt idx="2">
                  <c:v>2562</c:v>
                </c:pt>
                <c:pt idx="3">
                  <c:v>2563</c:v>
                </c:pt>
                <c:pt idx="4">
                  <c:v>2564</c:v>
                </c:pt>
                <c:pt idx="5">
                  <c:v>2565</c:v>
                </c:pt>
                <c:pt idx="6">
                  <c:v>2566</c:v>
                </c:pt>
                <c:pt idx="7">
                  <c:v>2567</c:v>
                </c:pt>
              </c:numCache>
            </c:numRef>
          </c:cat>
          <c:val>
            <c:numRef>
              <c:f>'Y.24'!$Q$4:$Q$11</c:f>
              <c:numCache>
                <c:ptCount val="8"/>
                <c:pt idx="4">
                  <c:v>1466</c:v>
                </c:pt>
              </c:numCache>
            </c:numRef>
          </c:val>
          <c:smooth val="0"/>
        </c:ser>
        <c:marker val="1"/>
        <c:axId val="16978748"/>
        <c:axId val="18591005"/>
      </c:lineChart>
      <c:catAx>
        <c:axId val="169787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8591005"/>
        <c:crossesAt val="-100"/>
        <c:auto val="0"/>
        <c:lblOffset val="100"/>
        <c:tickLblSkip val="1"/>
        <c:noMultiLvlLbl val="0"/>
      </c:catAx>
      <c:valAx>
        <c:axId val="18591005"/>
        <c:scaling>
          <c:orientation val="minMax"/>
          <c:max val="16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165"/>
              <c:y val="0.0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93366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16978748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4925"/>
          <c:y val="0.85375"/>
          <c:w val="0.93925"/>
          <c:h val="0.103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0.66" bottom="0.56" header="0.5" footer="0.5"/>
  <pageSetup horizontalDpi="180" verticalDpi="18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0.435</cdr:x>
      <cdr:y>0.942</cdr:y>
    </cdr:from>
    <cdr:to>
      <cdr:x>0.435</cdr:x>
      <cdr:y>0.94975</cdr:y>
    </cdr:to>
    <cdr:sp>
      <cdr:nvSpPr>
        <cdr:cNvPr id="1" name="Text Box 3"/>
        <cdr:cNvSpPr txBox="1">
          <a:spLocks noChangeArrowheads="1"/>
        </cdr:cNvSpPr>
      </cdr:nvSpPr>
      <cdr:spPr>
        <a:xfrm>
          <a:off x="3409950" y="5162550"/>
          <a:ext cx="0" cy="38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50292" rIns="18288" bIns="50292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เดือน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พ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.2551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ฝน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113.7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839075" cy="548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3"/>
  <sheetViews>
    <sheetView tabSelected="1" zoomScale="75" zoomScaleNormal="75" zoomScalePageLayoutView="0" workbookViewId="0" topLeftCell="A1">
      <selection activeCell="K8" sqref="K8"/>
    </sheetView>
  </sheetViews>
  <sheetFormatPr defaultColWidth="8.88671875" defaultRowHeight="19.5"/>
  <cols>
    <col min="1" max="1" width="5.77734375" style="37" customWidth="1"/>
    <col min="2" max="13" width="5.77734375" style="26" customWidth="1"/>
    <col min="14" max="14" width="7.88671875" style="35" customWidth="1"/>
    <col min="15" max="15" width="5.77734375" style="36" customWidth="1"/>
    <col min="16" max="16" width="5.21484375" style="1" customWidth="1"/>
    <col min="17" max="17" width="6.88671875" style="1" customWidth="1"/>
    <col min="18" max="37" width="5.21484375" style="1" customWidth="1"/>
    <col min="38" max="38" width="7.10546875" style="1" customWidth="1"/>
    <col min="39" max="45" width="5.21484375" style="1" customWidth="1"/>
    <col min="46" max="16384" width="8.88671875" style="1" customWidth="1"/>
  </cols>
  <sheetData>
    <row r="1" spans="1:15" ht="24.75" customHeight="1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1:15" ht="24.75" customHeight="1">
      <c r="A2" s="48" t="s">
        <v>23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38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24</v>
      </c>
      <c r="AK3" s="6" t="s">
        <v>21</v>
      </c>
      <c r="AL3" s="7" t="s">
        <v>20</v>
      </c>
    </row>
    <row r="4" spans="1:38" ht="21" customHeight="1">
      <c r="A4" s="8">
        <v>2560</v>
      </c>
      <c r="B4" s="39">
        <v>148.8</v>
      </c>
      <c r="C4" s="39">
        <v>125.8</v>
      </c>
      <c r="D4" s="39">
        <v>106.6</v>
      </c>
      <c r="E4" s="39">
        <v>273.2</v>
      </c>
      <c r="F4" s="39">
        <v>196.6</v>
      </c>
      <c r="G4" s="39">
        <v>129.6</v>
      </c>
      <c r="H4" s="39">
        <v>100.6</v>
      </c>
      <c r="I4" s="39">
        <v>2</v>
      </c>
      <c r="J4" s="39">
        <v>2.8</v>
      </c>
      <c r="K4" s="39">
        <v>0.8</v>
      </c>
      <c r="L4" s="39">
        <v>18.4</v>
      </c>
      <c r="M4" s="39">
        <v>17</v>
      </c>
      <c r="N4" s="40">
        <f>SUM(B4:M4)</f>
        <v>1122.2</v>
      </c>
      <c r="O4" s="41">
        <v>148</v>
      </c>
      <c r="AK4" s="9">
        <f>C14</f>
        <v>112.1</v>
      </c>
      <c r="AL4" s="9">
        <f>N14</f>
        <v>1018.8</v>
      </c>
    </row>
    <row r="5" spans="1:38" ht="21" customHeight="1">
      <c r="A5" s="10">
        <v>2561</v>
      </c>
      <c r="B5" s="11">
        <v>82.8</v>
      </c>
      <c r="C5" s="11">
        <v>118.2</v>
      </c>
      <c r="D5" s="11">
        <v>121.4</v>
      </c>
      <c r="E5" s="11">
        <v>176.4</v>
      </c>
      <c r="F5" s="11">
        <v>171.4</v>
      </c>
      <c r="G5" s="11">
        <v>178.6</v>
      </c>
      <c r="H5" s="11">
        <v>75.8</v>
      </c>
      <c r="I5" s="11">
        <v>19</v>
      </c>
      <c r="J5" s="11">
        <v>5.2</v>
      </c>
      <c r="K5" s="11">
        <v>14.2</v>
      </c>
      <c r="L5" s="11">
        <v>0</v>
      </c>
      <c r="M5" s="11">
        <v>9.2</v>
      </c>
      <c r="N5" s="12">
        <f>SUM(B5:M5)</f>
        <v>972.2</v>
      </c>
      <c r="O5" s="13">
        <v>129</v>
      </c>
      <c r="AK5" s="9">
        <f aca="true" t="shared" si="0" ref="AK5:AK15">$C$14</f>
        <v>112.1</v>
      </c>
      <c r="AL5" s="9">
        <f aca="true" t="shared" si="1" ref="AL5:AL15">$N$14</f>
        <v>1018.8</v>
      </c>
    </row>
    <row r="6" spans="1:38" ht="21" customHeight="1">
      <c r="A6" s="10">
        <v>2562</v>
      </c>
      <c r="B6" s="11">
        <v>32.4</v>
      </c>
      <c r="C6" s="11">
        <v>139.8</v>
      </c>
      <c r="D6" s="11">
        <v>49.2</v>
      </c>
      <c r="E6" s="11">
        <v>223.2</v>
      </c>
      <c r="F6" s="11">
        <v>410.5</v>
      </c>
      <c r="G6" s="11">
        <v>85.2</v>
      </c>
      <c r="H6" s="11">
        <v>81.7</v>
      </c>
      <c r="I6" s="11">
        <v>34.6</v>
      </c>
      <c r="J6" s="11">
        <v>1.8</v>
      </c>
      <c r="K6" s="11">
        <v>0</v>
      </c>
      <c r="L6" s="11">
        <v>0</v>
      </c>
      <c r="M6" s="11">
        <v>20.6</v>
      </c>
      <c r="N6" s="12">
        <f>SUM(B6:M6)</f>
        <v>1079</v>
      </c>
      <c r="O6" s="13">
        <v>99</v>
      </c>
      <c r="AK6" s="9">
        <f t="shared" si="0"/>
        <v>112.1</v>
      </c>
      <c r="AL6" s="9">
        <f t="shared" si="1"/>
        <v>1018.8</v>
      </c>
    </row>
    <row r="7" spans="1:38" ht="21" customHeight="1">
      <c r="A7" s="10">
        <v>2563</v>
      </c>
      <c r="B7" s="11">
        <v>135.2</v>
      </c>
      <c r="C7" s="11">
        <v>64.4</v>
      </c>
      <c r="D7" s="11">
        <v>86.4</v>
      </c>
      <c r="E7" s="11">
        <v>58.8</v>
      </c>
      <c r="F7" s="11">
        <v>280</v>
      </c>
      <c r="G7" s="11">
        <v>160.4</v>
      </c>
      <c r="H7" s="11">
        <v>49.2</v>
      </c>
      <c r="I7" s="11">
        <v>9.8</v>
      </c>
      <c r="J7" s="11">
        <v>0</v>
      </c>
      <c r="K7" s="11">
        <v>2.8</v>
      </c>
      <c r="L7" s="11">
        <v>11.6</v>
      </c>
      <c r="M7" s="11">
        <v>60.6</v>
      </c>
      <c r="N7" s="12">
        <f>SUM(B7:M7)</f>
        <v>919.1999999999999</v>
      </c>
      <c r="O7" s="13">
        <v>62</v>
      </c>
      <c r="Q7" s="42"/>
      <c r="AK7" s="9">
        <f t="shared" si="0"/>
        <v>112.1</v>
      </c>
      <c r="AL7" s="9">
        <f t="shared" si="1"/>
        <v>1018.8</v>
      </c>
    </row>
    <row r="8" spans="1:38" ht="21" customHeight="1">
      <c r="A8" s="14">
        <v>2564</v>
      </c>
      <c r="B8" s="15">
        <v>288.79999999999995</v>
      </c>
      <c r="C8" s="15">
        <v>136.8</v>
      </c>
      <c r="D8" s="15">
        <v>172.6</v>
      </c>
      <c r="E8" s="15">
        <v>249.6</v>
      </c>
      <c r="F8" s="15">
        <v>179.99999999999994</v>
      </c>
      <c r="G8" s="15">
        <v>187.40000000000003</v>
      </c>
      <c r="H8" s="15">
        <v>239.6</v>
      </c>
      <c r="I8" s="15">
        <v>11.2</v>
      </c>
      <c r="J8" s="15">
        <v>0</v>
      </c>
      <c r="K8" s="15"/>
      <c r="L8" s="15"/>
      <c r="M8" s="15"/>
      <c r="N8" s="45">
        <f>SUM(B8:M8)</f>
        <v>1466</v>
      </c>
      <c r="O8" s="46">
        <v>83</v>
      </c>
      <c r="Q8" s="42">
        <f>N8</f>
        <v>1466</v>
      </c>
      <c r="AK8" s="9">
        <f t="shared" si="0"/>
        <v>112.1</v>
      </c>
      <c r="AL8" s="9">
        <f t="shared" si="1"/>
        <v>1018.8</v>
      </c>
    </row>
    <row r="9" spans="1:38" ht="21" customHeight="1">
      <c r="A9" s="10">
        <v>2565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2"/>
      <c r="O9" s="13"/>
      <c r="AK9" s="9">
        <f t="shared" si="0"/>
        <v>112.1</v>
      </c>
      <c r="AL9" s="9">
        <f t="shared" si="1"/>
        <v>1018.8</v>
      </c>
    </row>
    <row r="10" spans="1:38" ht="21" customHeight="1">
      <c r="A10" s="10">
        <v>2566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2"/>
      <c r="O10" s="13"/>
      <c r="AK10" s="9">
        <f t="shared" si="0"/>
        <v>112.1</v>
      </c>
      <c r="AL10" s="9">
        <f t="shared" si="1"/>
        <v>1018.8</v>
      </c>
    </row>
    <row r="11" spans="1:38" ht="21" customHeight="1">
      <c r="A11" s="10">
        <v>2567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2"/>
      <c r="O11" s="13"/>
      <c r="AK11" s="9">
        <f t="shared" si="0"/>
        <v>112.1</v>
      </c>
      <c r="AL11" s="9">
        <f t="shared" si="1"/>
        <v>1018.8</v>
      </c>
    </row>
    <row r="12" spans="1:38" ht="21" customHeight="1">
      <c r="A12" s="10">
        <v>2568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2"/>
      <c r="O12" s="13"/>
      <c r="AK12" s="9">
        <f t="shared" si="0"/>
        <v>112.1</v>
      </c>
      <c r="AL12" s="9">
        <f t="shared" si="1"/>
        <v>1018.8</v>
      </c>
    </row>
    <row r="13" spans="1:38" ht="21" customHeight="1">
      <c r="A13" s="17" t="s">
        <v>16</v>
      </c>
      <c r="B13" s="16">
        <v>148.8</v>
      </c>
      <c r="C13" s="16">
        <v>139.8</v>
      </c>
      <c r="D13" s="16">
        <v>121.4</v>
      </c>
      <c r="E13" s="16">
        <v>273.2</v>
      </c>
      <c r="F13" s="16">
        <v>410.5</v>
      </c>
      <c r="G13" s="16">
        <v>178.6</v>
      </c>
      <c r="H13" s="16">
        <v>100.6</v>
      </c>
      <c r="I13" s="16">
        <v>34.6</v>
      </c>
      <c r="J13" s="16">
        <v>5.2</v>
      </c>
      <c r="K13" s="16">
        <v>14.2</v>
      </c>
      <c r="L13" s="16">
        <v>18.4</v>
      </c>
      <c r="M13" s="16">
        <v>60.6</v>
      </c>
      <c r="N13" s="18">
        <v>1122.2</v>
      </c>
      <c r="O13" s="13">
        <v>148</v>
      </c>
      <c r="AK13" s="9">
        <f t="shared" si="0"/>
        <v>112.1</v>
      </c>
      <c r="AL13" s="9">
        <f t="shared" si="1"/>
        <v>1018.8</v>
      </c>
    </row>
    <row r="14" spans="1:38" ht="21" customHeight="1">
      <c r="A14" s="10" t="s">
        <v>17</v>
      </c>
      <c r="B14" s="11">
        <v>99.8</v>
      </c>
      <c r="C14" s="11">
        <v>112.1</v>
      </c>
      <c r="D14" s="11">
        <v>90.9</v>
      </c>
      <c r="E14" s="11">
        <v>182.9</v>
      </c>
      <c r="F14" s="11">
        <v>264.6</v>
      </c>
      <c r="G14" s="11">
        <v>138.5</v>
      </c>
      <c r="H14" s="11">
        <v>76.8</v>
      </c>
      <c r="I14" s="11">
        <v>16.4</v>
      </c>
      <c r="J14" s="11">
        <v>2.5</v>
      </c>
      <c r="K14" s="11">
        <v>4.5</v>
      </c>
      <c r="L14" s="11">
        <v>7.5</v>
      </c>
      <c r="M14" s="11">
        <v>22.5</v>
      </c>
      <c r="N14" s="12">
        <v>1018.8</v>
      </c>
      <c r="O14" s="43">
        <v>116</v>
      </c>
      <c r="AK14" s="9">
        <f t="shared" si="0"/>
        <v>112.1</v>
      </c>
      <c r="AL14" s="9">
        <f t="shared" si="1"/>
        <v>1018.8</v>
      </c>
    </row>
    <row r="15" spans="1:38" ht="21" customHeight="1">
      <c r="A15" s="19" t="s">
        <v>18</v>
      </c>
      <c r="B15" s="20">
        <v>32.4</v>
      </c>
      <c r="C15" s="20">
        <v>64.4</v>
      </c>
      <c r="D15" s="20">
        <v>49.2</v>
      </c>
      <c r="E15" s="20">
        <v>58.8</v>
      </c>
      <c r="F15" s="20">
        <v>171.4</v>
      </c>
      <c r="G15" s="20">
        <v>85.2</v>
      </c>
      <c r="H15" s="20">
        <v>49.2</v>
      </c>
      <c r="I15" s="20">
        <v>2</v>
      </c>
      <c r="J15" s="20">
        <v>0</v>
      </c>
      <c r="K15" s="20">
        <v>0</v>
      </c>
      <c r="L15" s="20">
        <v>0</v>
      </c>
      <c r="M15" s="20">
        <v>3.3</v>
      </c>
      <c r="N15" s="21">
        <v>919.2</v>
      </c>
      <c r="O15" s="44">
        <v>88</v>
      </c>
      <c r="AK15" s="9">
        <f t="shared" si="0"/>
        <v>112.1</v>
      </c>
      <c r="AL15" s="9">
        <f t="shared" si="1"/>
        <v>1018.8</v>
      </c>
    </row>
    <row r="16" spans="1:15" ht="21" customHeight="1">
      <c r="A16" s="22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4"/>
    </row>
    <row r="17" spans="1:15" ht="21" customHeight="1">
      <c r="A17" s="22"/>
      <c r="B17" s="25"/>
      <c r="F17" s="27" t="s">
        <v>25</v>
      </c>
      <c r="G17" s="27"/>
      <c r="H17" s="27"/>
      <c r="I17" s="27"/>
      <c r="J17" s="25"/>
      <c r="K17" s="25"/>
      <c r="L17" s="25"/>
      <c r="M17" s="25"/>
      <c r="N17" s="28"/>
      <c r="O17" s="24"/>
    </row>
    <row r="18" spans="1:15" ht="21" customHeight="1">
      <c r="A18" s="22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8"/>
      <c r="O18" s="24"/>
    </row>
    <row r="19" spans="1:15" ht="21" customHeight="1">
      <c r="A19" s="29"/>
      <c r="B19" s="30"/>
      <c r="C19" s="31" t="s">
        <v>22</v>
      </c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2"/>
      <c r="O19" s="33"/>
    </row>
    <row r="20" spans="1:15" ht="19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ht="19.5" customHeight="1">
      <c r="A21" s="34" t="s">
        <v>19</v>
      </c>
    </row>
    <row r="22" ht="19.5" customHeight="1"/>
    <row r="23" ht="19.5" customHeight="1">
      <c r="B23" s="38"/>
    </row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</sheetData>
  <sheetProtection/>
  <mergeCells count="2">
    <mergeCell ref="A1:O1"/>
    <mergeCell ref="A2:O2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User</cp:lastModifiedBy>
  <cp:lastPrinted>2009-08-25T08:09:17Z</cp:lastPrinted>
  <dcterms:created xsi:type="dcterms:W3CDTF">2008-08-06T06:01:29Z</dcterms:created>
  <dcterms:modified xsi:type="dcterms:W3CDTF">2021-12-23T07:04:14Z</dcterms:modified>
  <cp:category/>
  <cp:version/>
  <cp:contentType/>
  <cp:contentStatus/>
</cp:coreProperties>
</file>