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ฝายกว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<sst xmlns="http://schemas.openxmlformats.org/spreadsheetml/2006/main" count="25" uniqueCount="17">
  <si>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</si>
  <si>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</si>
  <si>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</si>
  <si>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</si>
  <si>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</si>
  <si>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</si>
  <si>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</si>
  <si>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</si>
  <si>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</si>
  <si>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</si>
  <si>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</si>
  <si>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</si>
  <si>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</si>
  <si>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</si>
  <si>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</si>
  <si>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</si>
  <si>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เม.ย.65 - 30 พ.ย.66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</si>
</sst>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131"/>
          <c:w val="0.911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ข้อมูลอ้างอิง!$B$4:$B$29</c:f>
              <c:numCache>
                <c:ptCount val="26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1443.3</c:v>
                </c:pt>
                <c:pt idx="14">
                  <c:v>1495.2</c:v>
                </c:pt>
                <c:pt idx="15">
                  <c:v>1052.2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1008.4</c:v>
                </c:pt>
                <c:pt idx="23">
                  <c:v>1620</c:v>
                </c:pt>
                <c:pt idx="24">
                  <c:v>1561</c:v>
                </c:pt>
                <c:pt idx="25">
                  <c:v>1070</c:v>
                </c:pt>
              </c:numCache>
            </c:numRef>
          </c:val>
        </c:ser>
        <c:gapWidth val="50"/>
        <c:axId val="3924635"/>
        <c:axId val="353217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1732.2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ข้อมูลอ้างอิง!$D$4:$D$28</c:f>
              <c:numCache>
                <c:ptCount val="25"/>
                <c:pt idx="0">
                  <c:v>1732.1614583333335</c:v>
                </c:pt>
                <c:pt idx="1">
                  <c:v>1732.1614583333335</c:v>
                </c:pt>
                <c:pt idx="2">
                  <c:v>1732.1614583333335</c:v>
                </c:pt>
                <c:pt idx="3">
                  <c:v>1732.1614583333335</c:v>
                </c:pt>
                <c:pt idx="4">
                  <c:v>1732.1614583333335</c:v>
                </c:pt>
                <c:pt idx="5">
                  <c:v>1732.1614583333335</c:v>
                </c:pt>
                <c:pt idx="6">
                  <c:v>1732.1614583333335</c:v>
                </c:pt>
                <c:pt idx="7">
                  <c:v>1732.1614583333335</c:v>
                </c:pt>
                <c:pt idx="8">
                  <c:v>1732.1614583333335</c:v>
                </c:pt>
                <c:pt idx="9">
                  <c:v>1732.1614583333335</c:v>
                </c:pt>
                <c:pt idx="10">
                  <c:v>1732.1614583333335</c:v>
                </c:pt>
                <c:pt idx="11">
                  <c:v>1732.1614583333335</c:v>
                </c:pt>
                <c:pt idx="12">
                  <c:v>1732.1614583333335</c:v>
                </c:pt>
                <c:pt idx="13">
                  <c:v>1732.1614583333335</c:v>
                </c:pt>
                <c:pt idx="14">
                  <c:v>1732.1614583333335</c:v>
                </c:pt>
                <c:pt idx="15">
                  <c:v>1732.1614583333335</c:v>
                </c:pt>
                <c:pt idx="16">
                  <c:v>1732.1614583333335</c:v>
                </c:pt>
                <c:pt idx="17">
                  <c:v>1732.1614583333335</c:v>
                </c:pt>
                <c:pt idx="18">
                  <c:v>1732.1614583333335</c:v>
                </c:pt>
                <c:pt idx="19">
                  <c:v>1732.1614583333335</c:v>
                </c:pt>
                <c:pt idx="20">
                  <c:v>1732.1614583333335</c:v>
                </c:pt>
                <c:pt idx="21">
                  <c:v>1732.1614583333335</c:v>
                </c:pt>
                <c:pt idx="22">
                  <c:v>1732.1614583333335</c:v>
                </c:pt>
                <c:pt idx="23">
                  <c:v>1732.1614583333335</c:v>
                </c:pt>
                <c:pt idx="24">
                  <c:v>1732.1614583333335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1595.0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ข้อมูลอ้างอิง!$E$4:$E$28</c:f>
              <c:numCache>
                <c:ptCount val="25"/>
                <c:pt idx="0">
                  <c:v>1594.9742708333333</c:v>
                </c:pt>
                <c:pt idx="1">
                  <c:v>1594.9742708333333</c:v>
                </c:pt>
                <c:pt idx="2">
                  <c:v>1594.9742708333333</c:v>
                </c:pt>
                <c:pt idx="3">
                  <c:v>1594.9742708333333</c:v>
                </c:pt>
                <c:pt idx="4">
                  <c:v>1594.9742708333333</c:v>
                </c:pt>
                <c:pt idx="5">
                  <c:v>1594.9742708333333</c:v>
                </c:pt>
                <c:pt idx="6">
                  <c:v>1594.9742708333333</c:v>
                </c:pt>
                <c:pt idx="7">
                  <c:v>1594.9742708333333</c:v>
                </c:pt>
                <c:pt idx="8">
                  <c:v>1594.9742708333333</c:v>
                </c:pt>
                <c:pt idx="9">
                  <c:v>1594.9742708333333</c:v>
                </c:pt>
                <c:pt idx="10">
                  <c:v>1594.9742708333333</c:v>
                </c:pt>
                <c:pt idx="11">
                  <c:v>1594.9742708333333</c:v>
                </c:pt>
                <c:pt idx="12">
                  <c:v>1594.9742708333333</c:v>
                </c:pt>
                <c:pt idx="13">
                  <c:v>1594.9742708333333</c:v>
                </c:pt>
                <c:pt idx="14">
                  <c:v>1594.9742708333333</c:v>
                </c:pt>
                <c:pt idx="15">
                  <c:v>1594.9742708333333</c:v>
                </c:pt>
                <c:pt idx="16">
                  <c:v>1594.9742708333333</c:v>
                </c:pt>
                <c:pt idx="17">
                  <c:v>1594.9742708333333</c:v>
                </c:pt>
                <c:pt idx="18">
                  <c:v>1594.9742708333333</c:v>
                </c:pt>
                <c:pt idx="19">
                  <c:v>1594.9742708333333</c:v>
                </c:pt>
                <c:pt idx="20">
                  <c:v>1594.9742708333333</c:v>
                </c:pt>
                <c:pt idx="21">
                  <c:v>1594.9742708333333</c:v>
                </c:pt>
                <c:pt idx="22">
                  <c:v>1594.9742708333333</c:v>
                </c:pt>
                <c:pt idx="23">
                  <c:v>1594.9742708333333</c:v>
                </c:pt>
                <c:pt idx="24">
                  <c:v>1594.9742708333333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1385.7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ข้อมูลอ้างอิง!$C$4:$C$28</c:f>
              <c:numCache>
                <c:ptCount val="25"/>
                <c:pt idx="0">
                  <c:v>1385.7291666666667</c:v>
                </c:pt>
                <c:pt idx="1">
                  <c:v>1385.7291666666667</c:v>
                </c:pt>
                <c:pt idx="2">
                  <c:v>1385.7291666666667</c:v>
                </c:pt>
                <c:pt idx="3">
                  <c:v>1385.7291666666667</c:v>
                </c:pt>
                <c:pt idx="4">
                  <c:v>1385.7291666666667</c:v>
                </c:pt>
                <c:pt idx="5">
                  <c:v>1385.7291666666667</c:v>
                </c:pt>
                <c:pt idx="6">
                  <c:v>1385.7291666666667</c:v>
                </c:pt>
                <c:pt idx="7">
                  <c:v>1385.7291666666667</c:v>
                </c:pt>
                <c:pt idx="8">
                  <c:v>1385.7291666666667</c:v>
                </c:pt>
                <c:pt idx="9">
                  <c:v>1385.7291666666667</c:v>
                </c:pt>
                <c:pt idx="10">
                  <c:v>1385.7291666666667</c:v>
                </c:pt>
                <c:pt idx="11">
                  <c:v>1385.7291666666667</c:v>
                </c:pt>
                <c:pt idx="12">
                  <c:v>1385.7291666666667</c:v>
                </c:pt>
                <c:pt idx="13">
                  <c:v>1385.7291666666667</c:v>
                </c:pt>
                <c:pt idx="14">
                  <c:v>1385.7291666666667</c:v>
                </c:pt>
                <c:pt idx="15">
                  <c:v>1385.7291666666667</c:v>
                </c:pt>
                <c:pt idx="16">
                  <c:v>1385.7291666666667</c:v>
                </c:pt>
                <c:pt idx="17">
                  <c:v>1385.7291666666667</c:v>
                </c:pt>
                <c:pt idx="18">
                  <c:v>1385.7291666666667</c:v>
                </c:pt>
                <c:pt idx="19">
                  <c:v>1385.7291666666667</c:v>
                </c:pt>
                <c:pt idx="20">
                  <c:v>1385.7291666666667</c:v>
                </c:pt>
                <c:pt idx="21">
                  <c:v>1385.7291666666667</c:v>
                </c:pt>
                <c:pt idx="22">
                  <c:v>1385.7291666666667</c:v>
                </c:pt>
                <c:pt idx="23">
                  <c:v>1385.7291666666667</c:v>
                </c:pt>
                <c:pt idx="24">
                  <c:v>1385.7291666666667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1176.5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ข้อมูลอ้างอิง!$J$4:$J$28</c:f>
              <c:numCache>
                <c:ptCount val="25"/>
                <c:pt idx="0">
                  <c:v>1176.4840625000002</c:v>
                </c:pt>
                <c:pt idx="1">
                  <c:v>1176.4840625000002</c:v>
                </c:pt>
                <c:pt idx="2">
                  <c:v>1176.4840625000002</c:v>
                </c:pt>
                <c:pt idx="3">
                  <c:v>1176.4840625000002</c:v>
                </c:pt>
                <c:pt idx="4">
                  <c:v>1176.4840625000002</c:v>
                </c:pt>
                <c:pt idx="5">
                  <c:v>1176.4840625000002</c:v>
                </c:pt>
                <c:pt idx="6">
                  <c:v>1176.4840625000002</c:v>
                </c:pt>
                <c:pt idx="7">
                  <c:v>1176.4840625000002</c:v>
                </c:pt>
                <c:pt idx="8">
                  <c:v>1176.4840625000002</c:v>
                </c:pt>
                <c:pt idx="9">
                  <c:v>1176.4840625000002</c:v>
                </c:pt>
                <c:pt idx="10">
                  <c:v>1176.4840625000002</c:v>
                </c:pt>
                <c:pt idx="11">
                  <c:v>1176.4840625000002</c:v>
                </c:pt>
                <c:pt idx="12">
                  <c:v>1176.4840625000002</c:v>
                </c:pt>
                <c:pt idx="13">
                  <c:v>1176.4840625000002</c:v>
                </c:pt>
                <c:pt idx="14">
                  <c:v>1176.4840625000002</c:v>
                </c:pt>
                <c:pt idx="15">
                  <c:v>1176.4840625000002</c:v>
                </c:pt>
                <c:pt idx="16">
                  <c:v>1176.4840625000002</c:v>
                </c:pt>
                <c:pt idx="17">
                  <c:v>1176.4840625000002</c:v>
                </c:pt>
                <c:pt idx="18">
                  <c:v>1176.4840625000002</c:v>
                </c:pt>
                <c:pt idx="19">
                  <c:v>1176.4840625000002</c:v>
                </c:pt>
                <c:pt idx="20">
                  <c:v>1176.4840625000002</c:v>
                </c:pt>
                <c:pt idx="21">
                  <c:v>1176.4840625000002</c:v>
                </c:pt>
                <c:pt idx="22">
                  <c:v>1176.4840625000002</c:v>
                </c:pt>
                <c:pt idx="23">
                  <c:v>1176.4840625000002</c:v>
                </c:pt>
                <c:pt idx="24">
                  <c:v>1176.4840625000002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1039.3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ข้อมูลอ้างอิง!$K$4:$K$28</c:f>
              <c:numCache>
                <c:ptCount val="25"/>
                <c:pt idx="0">
                  <c:v>1039.296875</c:v>
                </c:pt>
                <c:pt idx="1">
                  <c:v>1039.296875</c:v>
                </c:pt>
                <c:pt idx="2">
                  <c:v>1039.296875</c:v>
                </c:pt>
                <c:pt idx="3">
                  <c:v>1039.296875</c:v>
                </c:pt>
                <c:pt idx="4">
                  <c:v>1039.296875</c:v>
                </c:pt>
                <c:pt idx="5">
                  <c:v>1039.296875</c:v>
                </c:pt>
                <c:pt idx="6">
                  <c:v>1039.296875</c:v>
                </c:pt>
                <c:pt idx="7">
                  <c:v>1039.296875</c:v>
                </c:pt>
                <c:pt idx="8">
                  <c:v>1039.296875</c:v>
                </c:pt>
                <c:pt idx="9">
                  <c:v>1039.296875</c:v>
                </c:pt>
                <c:pt idx="10">
                  <c:v>1039.296875</c:v>
                </c:pt>
                <c:pt idx="11">
                  <c:v>1039.296875</c:v>
                </c:pt>
                <c:pt idx="12">
                  <c:v>1039.296875</c:v>
                </c:pt>
                <c:pt idx="13">
                  <c:v>1039.296875</c:v>
                </c:pt>
                <c:pt idx="14">
                  <c:v>1039.296875</c:v>
                </c:pt>
                <c:pt idx="15">
                  <c:v>1039.296875</c:v>
                </c:pt>
                <c:pt idx="16">
                  <c:v>1039.296875</c:v>
                </c:pt>
                <c:pt idx="17">
                  <c:v>1039.296875</c:v>
                </c:pt>
                <c:pt idx="18">
                  <c:v>1039.296875</c:v>
                </c:pt>
                <c:pt idx="19">
                  <c:v>1039.296875</c:v>
                </c:pt>
                <c:pt idx="20">
                  <c:v>1039.296875</c:v>
                </c:pt>
                <c:pt idx="21">
                  <c:v>1039.296875</c:v>
                </c:pt>
                <c:pt idx="22">
                  <c:v>1039.296875</c:v>
                </c:pt>
                <c:pt idx="23">
                  <c:v>1039.296875</c:v>
                </c:pt>
                <c:pt idx="24">
                  <c:v>1039.296875</c:v>
                </c:pt>
              </c:numCache>
            </c:numRef>
          </c:val>
          <c:smooth val="0"/>
        </c:ser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924635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940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9">
      <selection activeCell="B33" sqref="B3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2541</v>
      </c>
      <c r="B4" s="4">
        <v>1461.6</v>
      </c>
      <c r="C4" s="5">
        <f aca="true" t="shared" si="0" ref="C4:C28">+$B$32</f>
        <v>1385.7291666666667</v>
      </c>
      <c r="D4" s="29">
        <f>+C4*0.25+C4</f>
        <v>1732.1614583333335</v>
      </c>
      <c r="E4" s="5">
        <f>+C4*0.151+C4</f>
        <v>1594.9742708333333</v>
      </c>
      <c r="F4" s="5">
        <f>+C4*0.051+C4</f>
        <v>1456.4013541666668</v>
      </c>
      <c r="G4" s="22">
        <f>+C4*0.05+C4</f>
        <v>1455.015625</v>
      </c>
      <c r="H4" s="22">
        <f>+C4-(C4*0.05)</f>
        <v>1316.4427083333335</v>
      </c>
      <c r="I4" s="5">
        <f>+C4-(C4*0.051)</f>
        <v>1315.0569791666667</v>
      </c>
      <c r="J4" s="5">
        <f>+C4-(C4*0.151)</f>
        <v>1176.4840625000002</v>
      </c>
      <c r="K4" s="28">
        <f>+C4-(C4*0.25)</f>
        <v>1039.296875</v>
      </c>
    </row>
    <row r="5" spans="1:11" ht="12.75">
      <c r="A5" s="3">
        <v>2542</v>
      </c>
      <c r="B5" s="4">
        <v>1218.8</v>
      </c>
      <c r="C5" s="5">
        <f t="shared" si="0"/>
        <v>1385.7291666666667</v>
      </c>
      <c r="D5" s="29">
        <f aca="true" t="shared" si="1" ref="D5:D26">+C5*0.25+C5</f>
        <v>1732.1614583333335</v>
      </c>
      <c r="E5" s="5">
        <f aca="true" t="shared" si="2" ref="E5:E19">+C5*0.151+C5</f>
        <v>1594.9742708333333</v>
      </c>
      <c r="F5" s="5">
        <f aca="true" t="shared" si="3" ref="F5:F19">+C5*0.051+C5</f>
        <v>1456.4013541666668</v>
      </c>
      <c r="G5" s="22">
        <f aca="true" t="shared" si="4" ref="G5:G19">+C5*0.05+C5</f>
        <v>1455.015625</v>
      </c>
      <c r="H5" s="22">
        <f aca="true" t="shared" si="5" ref="H5:H19">+C5-(C5*0.05)</f>
        <v>1316.4427083333335</v>
      </c>
      <c r="I5" s="5">
        <f aca="true" t="shared" si="6" ref="I5:I19">+C5-(C5*0.051)</f>
        <v>1315.0569791666667</v>
      </c>
      <c r="J5" s="5">
        <f aca="true" t="shared" si="7" ref="J5:J19">+C5-(C5*0.151)</f>
        <v>1176.4840625000002</v>
      </c>
      <c r="K5" s="28">
        <f aca="true" t="shared" si="8" ref="K5:K19">+C5-(C5*0.25)</f>
        <v>1039.296875</v>
      </c>
    </row>
    <row r="6" spans="1:11" ht="12.75">
      <c r="A6" s="3">
        <v>2543</v>
      </c>
      <c r="B6" s="4">
        <v>1253.6</v>
      </c>
      <c r="C6" s="5">
        <f t="shared" si="0"/>
        <v>1385.7291666666667</v>
      </c>
      <c r="D6" s="29">
        <f t="shared" si="1"/>
        <v>1732.1614583333335</v>
      </c>
      <c r="E6" s="5">
        <f t="shared" si="2"/>
        <v>1594.9742708333333</v>
      </c>
      <c r="F6" s="5">
        <f t="shared" si="3"/>
        <v>1456.4013541666668</v>
      </c>
      <c r="G6" s="22">
        <f t="shared" si="4"/>
        <v>1455.015625</v>
      </c>
      <c r="H6" s="22">
        <f t="shared" si="5"/>
        <v>1316.4427083333335</v>
      </c>
      <c r="I6" s="5">
        <f t="shared" si="6"/>
        <v>1315.0569791666667</v>
      </c>
      <c r="J6" s="5">
        <f t="shared" si="7"/>
        <v>1176.4840625000002</v>
      </c>
      <c r="K6" s="28">
        <f t="shared" si="8"/>
        <v>1039.296875</v>
      </c>
    </row>
    <row r="7" spans="1:11" ht="12.75">
      <c r="A7" s="3">
        <v>2544</v>
      </c>
      <c r="B7" s="4">
        <v>1638.5</v>
      </c>
      <c r="C7" s="5">
        <f t="shared" si="0"/>
        <v>1385.7291666666667</v>
      </c>
      <c r="D7" s="29">
        <f t="shared" si="1"/>
        <v>1732.1614583333335</v>
      </c>
      <c r="E7" s="5">
        <f t="shared" si="2"/>
        <v>1594.9742708333333</v>
      </c>
      <c r="F7" s="5">
        <f t="shared" si="3"/>
        <v>1456.4013541666668</v>
      </c>
      <c r="G7" s="22">
        <f t="shared" si="4"/>
        <v>1455.015625</v>
      </c>
      <c r="H7" s="22">
        <f t="shared" si="5"/>
        <v>1316.4427083333335</v>
      </c>
      <c r="I7" s="5">
        <f t="shared" si="6"/>
        <v>1315.0569791666667</v>
      </c>
      <c r="J7" s="5">
        <f t="shared" si="7"/>
        <v>1176.4840625000002</v>
      </c>
      <c r="K7" s="28">
        <f t="shared" si="8"/>
        <v>1039.296875</v>
      </c>
    </row>
    <row r="8" spans="1:11" ht="12.75">
      <c r="A8" s="3">
        <v>2545</v>
      </c>
      <c r="B8" s="4">
        <v>1637.2</v>
      </c>
      <c r="C8" s="5">
        <f t="shared" si="0"/>
        <v>1385.7291666666667</v>
      </c>
      <c r="D8" s="29">
        <f t="shared" si="1"/>
        <v>1732.1614583333335</v>
      </c>
      <c r="E8" s="5">
        <f t="shared" si="2"/>
        <v>1594.9742708333333</v>
      </c>
      <c r="F8" s="5">
        <f t="shared" si="3"/>
        <v>1456.4013541666668</v>
      </c>
      <c r="G8" s="22">
        <f t="shared" si="4"/>
        <v>1455.015625</v>
      </c>
      <c r="H8" s="22">
        <f t="shared" si="5"/>
        <v>1316.4427083333335</v>
      </c>
      <c r="I8" s="5">
        <f t="shared" si="6"/>
        <v>1315.0569791666667</v>
      </c>
      <c r="J8" s="5">
        <f t="shared" si="7"/>
        <v>1176.4840625000002</v>
      </c>
      <c r="K8" s="28">
        <f t="shared" si="8"/>
        <v>1039.296875</v>
      </c>
    </row>
    <row r="9" spans="1:11" ht="12.75">
      <c r="A9" s="3">
        <v>2546</v>
      </c>
      <c r="B9" s="4">
        <v>1240.9</v>
      </c>
      <c r="C9" s="5">
        <f t="shared" si="0"/>
        <v>1385.7291666666667</v>
      </c>
      <c r="D9" s="29">
        <f t="shared" si="1"/>
        <v>1732.1614583333335</v>
      </c>
      <c r="E9" s="5">
        <f t="shared" si="2"/>
        <v>1594.9742708333333</v>
      </c>
      <c r="F9" s="5">
        <f t="shared" si="3"/>
        <v>1456.4013541666668</v>
      </c>
      <c r="G9" s="22">
        <f t="shared" si="4"/>
        <v>1455.015625</v>
      </c>
      <c r="H9" s="22">
        <f t="shared" si="5"/>
        <v>1316.4427083333335</v>
      </c>
      <c r="I9" s="5">
        <f t="shared" si="6"/>
        <v>1315.0569791666667</v>
      </c>
      <c r="J9" s="5">
        <f t="shared" si="7"/>
        <v>1176.4840625000002</v>
      </c>
      <c r="K9" s="28">
        <f t="shared" si="8"/>
        <v>1039.296875</v>
      </c>
    </row>
    <row r="10" spans="1:11" ht="12.75">
      <c r="A10" s="3">
        <v>2547</v>
      </c>
      <c r="B10" s="4">
        <v>1592.9</v>
      </c>
      <c r="C10" s="5">
        <f t="shared" si="0"/>
        <v>1385.7291666666667</v>
      </c>
      <c r="D10" s="29">
        <f t="shared" si="1"/>
        <v>1732.1614583333335</v>
      </c>
      <c r="E10" s="5">
        <f t="shared" si="2"/>
        <v>1594.9742708333333</v>
      </c>
      <c r="F10" s="5">
        <f t="shared" si="3"/>
        <v>1456.4013541666668</v>
      </c>
      <c r="G10" s="22">
        <f t="shared" si="4"/>
        <v>1455.015625</v>
      </c>
      <c r="H10" s="22">
        <f t="shared" si="5"/>
        <v>1316.4427083333335</v>
      </c>
      <c r="I10" s="5">
        <f t="shared" si="6"/>
        <v>1315.0569791666667</v>
      </c>
      <c r="J10" s="5">
        <f t="shared" si="7"/>
        <v>1176.4840625000002</v>
      </c>
      <c r="K10" s="28">
        <f t="shared" si="8"/>
        <v>1039.296875</v>
      </c>
    </row>
    <row r="11" spans="1:11" ht="12.75">
      <c r="A11" s="3">
        <v>2548</v>
      </c>
      <c r="B11" s="4">
        <v>1658.9</v>
      </c>
      <c r="C11" s="5">
        <f t="shared" si="0"/>
        <v>1385.7291666666667</v>
      </c>
      <c r="D11" s="29">
        <f t="shared" si="1"/>
        <v>1732.1614583333335</v>
      </c>
      <c r="E11" s="5">
        <f t="shared" si="2"/>
        <v>1594.9742708333333</v>
      </c>
      <c r="F11" s="5">
        <f t="shared" si="3"/>
        <v>1456.4013541666668</v>
      </c>
      <c r="G11" s="22">
        <f t="shared" si="4"/>
        <v>1455.015625</v>
      </c>
      <c r="H11" s="22">
        <f t="shared" si="5"/>
        <v>1316.4427083333335</v>
      </c>
      <c r="I11" s="5">
        <f t="shared" si="6"/>
        <v>1315.0569791666667</v>
      </c>
      <c r="J11" s="5">
        <f t="shared" si="7"/>
        <v>1176.4840625000002</v>
      </c>
      <c r="K11" s="28">
        <f t="shared" si="8"/>
        <v>1039.296875</v>
      </c>
    </row>
    <row r="12" spans="1:11" ht="12.75">
      <c r="A12" s="3">
        <v>2549</v>
      </c>
      <c r="B12" s="4">
        <v>1530</v>
      </c>
      <c r="C12" s="5">
        <f t="shared" si="0"/>
        <v>1385.7291666666667</v>
      </c>
      <c r="D12" s="29">
        <f t="shared" si="1"/>
        <v>1732.1614583333335</v>
      </c>
      <c r="E12" s="5">
        <f t="shared" si="2"/>
        <v>1594.9742708333333</v>
      </c>
      <c r="F12" s="5">
        <f t="shared" si="3"/>
        <v>1456.4013541666668</v>
      </c>
      <c r="G12" s="22">
        <f t="shared" si="4"/>
        <v>1455.015625</v>
      </c>
      <c r="H12" s="22">
        <f t="shared" si="5"/>
        <v>1316.4427083333335</v>
      </c>
      <c r="I12" s="5">
        <f t="shared" si="6"/>
        <v>1315.0569791666667</v>
      </c>
      <c r="J12" s="5">
        <f t="shared" si="7"/>
        <v>1176.4840625000002</v>
      </c>
      <c r="K12" s="28">
        <f t="shared" si="8"/>
        <v>1039.296875</v>
      </c>
    </row>
    <row r="13" spans="1:11" ht="12.75">
      <c r="A13" s="3">
        <v>2550</v>
      </c>
      <c r="B13" s="4">
        <v>1199.5</v>
      </c>
      <c r="C13" s="5">
        <f t="shared" si="0"/>
        <v>1385.7291666666667</v>
      </c>
      <c r="D13" s="29">
        <f t="shared" si="1"/>
        <v>1732.1614583333335</v>
      </c>
      <c r="E13" s="5">
        <f t="shared" si="2"/>
        <v>1594.9742708333333</v>
      </c>
      <c r="F13" s="5">
        <f t="shared" si="3"/>
        <v>1456.4013541666668</v>
      </c>
      <c r="G13" s="22">
        <f t="shared" si="4"/>
        <v>1455.015625</v>
      </c>
      <c r="H13" s="22">
        <f t="shared" si="5"/>
        <v>1316.4427083333335</v>
      </c>
      <c r="I13" s="5">
        <f t="shared" si="6"/>
        <v>1315.0569791666667</v>
      </c>
      <c r="J13" s="5">
        <f t="shared" si="7"/>
        <v>1176.4840625000002</v>
      </c>
      <c r="K13" s="28">
        <f t="shared" si="8"/>
        <v>1039.296875</v>
      </c>
    </row>
    <row r="14" spans="1:11" ht="12.75">
      <c r="A14" s="3">
        <v>2551</v>
      </c>
      <c r="B14" s="4">
        <v>1532.2</v>
      </c>
      <c r="C14" s="5">
        <f t="shared" si="0"/>
        <v>1385.7291666666667</v>
      </c>
      <c r="D14" s="29">
        <f t="shared" si="1"/>
        <v>1732.1614583333335</v>
      </c>
      <c r="E14" s="5">
        <f t="shared" si="2"/>
        <v>1594.9742708333333</v>
      </c>
      <c r="F14" s="5">
        <f t="shared" si="3"/>
        <v>1456.4013541666668</v>
      </c>
      <c r="G14" s="22">
        <f t="shared" si="4"/>
        <v>1455.015625</v>
      </c>
      <c r="H14" s="22">
        <f t="shared" si="5"/>
        <v>1316.4427083333335</v>
      </c>
      <c r="I14" s="5">
        <f t="shared" si="6"/>
        <v>1315.0569791666667</v>
      </c>
      <c r="J14" s="5">
        <f t="shared" si="7"/>
        <v>1176.4840625000002</v>
      </c>
      <c r="K14" s="28">
        <f t="shared" si="8"/>
        <v>1039.296875</v>
      </c>
    </row>
    <row r="15" spans="1:11" ht="12.75">
      <c r="A15" s="3">
        <v>2552</v>
      </c>
      <c r="B15" s="36" t="s">
        <v>1</v>
      </c>
      <c r="C15" s="5">
        <f t="shared" si="0"/>
        <v>1385.7291666666667</v>
      </c>
      <c r="D15" s="29">
        <f t="shared" si="1"/>
        <v>1732.1614583333335</v>
      </c>
      <c r="E15" s="5">
        <f t="shared" si="2"/>
        <v>1594.9742708333333</v>
      </c>
      <c r="F15" s="5">
        <f t="shared" si="3"/>
        <v>1456.4013541666668</v>
      </c>
      <c r="G15" s="22">
        <f t="shared" si="4"/>
        <v>1455.015625</v>
      </c>
      <c r="H15" s="22">
        <f t="shared" si="5"/>
        <v>1316.4427083333335</v>
      </c>
      <c r="I15" s="5">
        <f t="shared" si="6"/>
        <v>1315.0569791666667</v>
      </c>
      <c r="J15" s="5">
        <f t="shared" si="7"/>
        <v>1176.4840625000002</v>
      </c>
      <c r="K15" s="28">
        <f t="shared" si="8"/>
        <v>1039.296875</v>
      </c>
    </row>
    <row r="16" spans="1:11" ht="12.75">
      <c r="A16" s="3">
        <v>2553</v>
      </c>
      <c r="B16" s="4">
        <v>1394.7</v>
      </c>
      <c r="C16" s="5">
        <f t="shared" si="0"/>
        <v>1385.7291666666667</v>
      </c>
      <c r="D16" s="29">
        <f t="shared" si="1"/>
        <v>1732.1614583333335</v>
      </c>
      <c r="E16" s="5">
        <f t="shared" si="2"/>
        <v>1594.9742708333333</v>
      </c>
      <c r="F16" s="5">
        <f t="shared" si="3"/>
        <v>1456.4013541666668</v>
      </c>
      <c r="G16" s="22">
        <f t="shared" si="4"/>
        <v>1455.015625</v>
      </c>
      <c r="H16" s="22">
        <f t="shared" si="5"/>
        <v>1316.4427083333335</v>
      </c>
      <c r="I16" s="5">
        <f t="shared" si="6"/>
        <v>1315.0569791666667</v>
      </c>
      <c r="J16" s="5">
        <f t="shared" si="7"/>
        <v>1176.4840625000002</v>
      </c>
      <c r="K16" s="28">
        <f t="shared" si="8"/>
        <v>1039.296875</v>
      </c>
    </row>
    <row r="17" spans="1:11" ht="12.75">
      <c r="A17" s="3">
        <v>2554</v>
      </c>
      <c r="B17" s="4">
        <v>1443.3</v>
      </c>
      <c r="C17" s="5">
        <f t="shared" si="0"/>
        <v>1385.7291666666667</v>
      </c>
      <c r="D17" s="29">
        <f t="shared" si="1"/>
        <v>1732.1614583333335</v>
      </c>
      <c r="E17" s="5">
        <f t="shared" si="2"/>
        <v>1594.9742708333333</v>
      </c>
      <c r="F17" s="5">
        <f t="shared" si="3"/>
        <v>1456.4013541666668</v>
      </c>
      <c r="G17" s="22">
        <f t="shared" si="4"/>
        <v>1455.015625</v>
      </c>
      <c r="H17" s="22">
        <f t="shared" si="5"/>
        <v>1316.4427083333335</v>
      </c>
      <c r="I17" s="5">
        <f t="shared" si="6"/>
        <v>1315.0569791666667</v>
      </c>
      <c r="J17" s="5">
        <f t="shared" si="7"/>
        <v>1176.4840625000002</v>
      </c>
      <c r="K17" s="28">
        <f t="shared" si="8"/>
        <v>1039.296875</v>
      </c>
    </row>
    <row r="18" spans="1:11" ht="12.75">
      <c r="A18" s="3">
        <v>2555</v>
      </c>
      <c r="B18" s="4">
        <v>1495.2</v>
      </c>
      <c r="C18" s="5">
        <f t="shared" si="0"/>
        <v>1385.7291666666667</v>
      </c>
      <c r="D18" s="29">
        <f t="shared" si="1"/>
        <v>1732.1614583333335</v>
      </c>
      <c r="E18" s="5">
        <f t="shared" si="2"/>
        <v>1594.9742708333333</v>
      </c>
      <c r="F18" s="5">
        <f t="shared" si="3"/>
        <v>1456.4013541666668</v>
      </c>
      <c r="G18" s="22">
        <f t="shared" si="4"/>
        <v>1455.015625</v>
      </c>
      <c r="H18" s="22">
        <f t="shared" si="5"/>
        <v>1316.4427083333335</v>
      </c>
      <c r="I18" s="5">
        <f t="shared" si="6"/>
        <v>1315.0569791666667</v>
      </c>
      <c r="J18" s="5">
        <f t="shared" si="7"/>
        <v>1176.4840625000002</v>
      </c>
      <c r="K18" s="28">
        <f t="shared" si="8"/>
        <v>1039.296875</v>
      </c>
    </row>
    <row r="19" spans="1:11" ht="12.75">
      <c r="A19" s="3">
        <v>2556</v>
      </c>
      <c r="B19" s="4">
        <v>1052.2</v>
      </c>
      <c r="C19" s="5">
        <f t="shared" si="0"/>
        <v>1385.7291666666667</v>
      </c>
      <c r="D19" s="29">
        <f t="shared" si="1"/>
        <v>1732.1614583333335</v>
      </c>
      <c r="E19" s="5">
        <f t="shared" si="2"/>
        <v>1594.9742708333333</v>
      </c>
      <c r="F19" s="5">
        <f t="shared" si="3"/>
        <v>1456.4013541666668</v>
      </c>
      <c r="G19" s="22">
        <f t="shared" si="4"/>
        <v>1455.015625</v>
      </c>
      <c r="H19" s="22">
        <f t="shared" si="5"/>
        <v>1316.4427083333335</v>
      </c>
      <c r="I19" s="5">
        <f t="shared" si="6"/>
        <v>1315.0569791666667</v>
      </c>
      <c r="J19" s="5">
        <f t="shared" si="7"/>
        <v>1176.4840625000002</v>
      </c>
      <c r="K19" s="28">
        <f t="shared" si="8"/>
        <v>1039.296875</v>
      </c>
    </row>
    <row r="20" spans="1:11" ht="12.75">
      <c r="A20" s="3">
        <v>2557</v>
      </c>
      <c r="B20" s="4">
        <v>1370</v>
      </c>
      <c r="C20" s="5">
        <f t="shared" si="0"/>
        <v>1385.7291666666667</v>
      </c>
      <c r="D20" s="29">
        <f t="shared" si="1"/>
        <v>1732.1614583333335</v>
      </c>
      <c r="E20" s="5">
        <f aca="true" t="shared" si="9" ref="E20:E25">+C20*0.151+C20</f>
        <v>1594.9742708333333</v>
      </c>
      <c r="F20" s="5">
        <f aca="true" t="shared" si="10" ref="F20:F25">+C20*0.051+C20</f>
        <v>1456.4013541666668</v>
      </c>
      <c r="G20" s="22">
        <f aca="true" t="shared" si="11" ref="G20:G25">+C20*0.05+C20</f>
        <v>1455.015625</v>
      </c>
      <c r="H20" s="22">
        <f aca="true" t="shared" si="12" ref="H20:H25">+C20-(C20*0.05)</f>
        <v>1316.4427083333335</v>
      </c>
      <c r="I20" s="5">
        <f aca="true" t="shared" si="13" ref="I20:I25">+C20-(C20*0.051)</f>
        <v>1315.0569791666667</v>
      </c>
      <c r="J20" s="5">
        <f aca="true" t="shared" si="14" ref="J20:J25">+C20-(C20*0.151)</f>
        <v>1176.4840625000002</v>
      </c>
      <c r="K20" s="28">
        <f aca="true" t="shared" si="15" ref="K20:K25">+C20-(C20*0.25)</f>
        <v>1039.296875</v>
      </c>
    </row>
    <row r="21" spans="1:11" ht="12.75">
      <c r="A21" s="3">
        <v>2558</v>
      </c>
      <c r="B21" s="4">
        <v>1107.3</v>
      </c>
      <c r="C21" s="5">
        <f t="shared" si="0"/>
        <v>1385.7291666666667</v>
      </c>
      <c r="D21" s="29">
        <f t="shared" si="1"/>
        <v>1732.1614583333335</v>
      </c>
      <c r="E21" s="5">
        <f t="shared" si="9"/>
        <v>1594.9742708333333</v>
      </c>
      <c r="F21" s="5">
        <f t="shared" si="10"/>
        <v>1456.4013541666668</v>
      </c>
      <c r="G21" s="22">
        <f t="shared" si="11"/>
        <v>1455.015625</v>
      </c>
      <c r="H21" s="22">
        <f t="shared" si="12"/>
        <v>1316.4427083333335</v>
      </c>
      <c r="I21" s="5">
        <f t="shared" si="13"/>
        <v>1315.0569791666667</v>
      </c>
      <c r="J21" s="5">
        <f t="shared" si="14"/>
        <v>1176.4840625000002</v>
      </c>
      <c r="K21" s="28">
        <f t="shared" si="15"/>
        <v>1039.296875</v>
      </c>
    </row>
    <row r="22" spans="1:11" ht="12.75">
      <c r="A22" s="3">
        <v>2559</v>
      </c>
      <c r="B22" s="4">
        <v>1259.4</v>
      </c>
      <c r="C22" s="5">
        <f t="shared" si="0"/>
        <v>1385.7291666666667</v>
      </c>
      <c r="D22" s="29">
        <f t="shared" si="1"/>
        <v>1732.1614583333335</v>
      </c>
      <c r="E22" s="5">
        <f t="shared" si="9"/>
        <v>1594.9742708333333</v>
      </c>
      <c r="F22" s="5">
        <f t="shared" si="10"/>
        <v>1456.4013541666668</v>
      </c>
      <c r="G22" s="22">
        <f t="shared" si="11"/>
        <v>1455.015625</v>
      </c>
      <c r="H22" s="22">
        <f t="shared" si="12"/>
        <v>1316.4427083333335</v>
      </c>
      <c r="I22" s="5">
        <f t="shared" si="13"/>
        <v>1315.0569791666667</v>
      </c>
      <c r="J22" s="5">
        <f t="shared" si="14"/>
        <v>1176.4840625000002</v>
      </c>
      <c r="K22" s="28">
        <f t="shared" si="15"/>
        <v>1039.296875</v>
      </c>
    </row>
    <row r="23" spans="1:11" ht="12.75">
      <c r="A23" s="3">
        <v>2560</v>
      </c>
      <c r="B23" s="4">
        <v>1584.5</v>
      </c>
      <c r="C23" s="5">
        <f t="shared" si="0"/>
        <v>1385.7291666666667</v>
      </c>
      <c r="D23" s="29">
        <f t="shared" si="1"/>
        <v>1732.1614583333335</v>
      </c>
      <c r="E23" s="5">
        <f t="shared" si="9"/>
        <v>1594.9742708333333</v>
      </c>
      <c r="F23" s="5">
        <f t="shared" si="10"/>
        <v>1456.4013541666668</v>
      </c>
      <c r="G23" s="22">
        <f t="shared" si="11"/>
        <v>1455.015625</v>
      </c>
      <c r="H23" s="22">
        <f t="shared" si="12"/>
        <v>1316.4427083333335</v>
      </c>
      <c r="I23" s="5">
        <f t="shared" si="13"/>
        <v>1315.0569791666667</v>
      </c>
      <c r="J23" s="5">
        <f t="shared" si="14"/>
        <v>1176.4840625000002</v>
      </c>
      <c r="K23" s="28">
        <f t="shared" si="15"/>
        <v>1039.296875</v>
      </c>
    </row>
    <row r="24" spans="1:11" ht="12.75">
      <c r="A24" s="3">
        <v>2561</v>
      </c>
      <c r="B24" s="4">
        <v>1383.1</v>
      </c>
      <c r="C24" s="5">
        <f t="shared" si="0"/>
        <v>1385.7291666666667</v>
      </c>
      <c r="D24" s="29">
        <f t="shared" si="1"/>
        <v>1732.1614583333335</v>
      </c>
      <c r="E24" s="5">
        <f t="shared" si="9"/>
        <v>1594.9742708333333</v>
      </c>
      <c r="F24" s="5">
        <f t="shared" si="10"/>
        <v>1456.4013541666668</v>
      </c>
      <c r="G24" s="22">
        <f t="shared" si="11"/>
        <v>1455.015625</v>
      </c>
      <c r="H24" s="22">
        <f t="shared" si="12"/>
        <v>1316.4427083333335</v>
      </c>
      <c r="I24" s="5">
        <f t="shared" si="13"/>
        <v>1315.0569791666667</v>
      </c>
      <c r="J24" s="5">
        <f t="shared" si="14"/>
        <v>1176.4840625000002</v>
      </c>
      <c r="K24" s="28">
        <f t="shared" si="15"/>
        <v>1039.296875</v>
      </c>
    </row>
    <row r="25" spans="1:14" ht="12.75">
      <c r="A25" s="3">
        <v>2562</v>
      </c>
      <c r="B25" s="4">
        <v>1014.3</v>
      </c>
      <c r="C25" s="5">
        <f t="shared" si="0"/>
        <v>1385.7291666666667</v>
      </c>
      <c r="D25" s="29">
        <f t="shared" si="1"/>
        <v>1732.1614583333335</v>
      </c>
      <c r="E25" s="5">
        <f t="shared" si="9"/>
        <v>1594.9742708333333</v>
      </c>
      <c r="F25" s="5">
        <f t="shared" si="10"/>
        <v>1456.4013541666668</v>
      </c>
      <c r="G25" s="22">
        <f t="shared" si="11"/>
        <v>1455.015625</v>
      </c>
      <c r="H25" s="22">
        <f t="shared" si="12"/>
        <v>1316.4427083333335</v>
      </c>
      <c r="I25" s="5">
        <f t="shared" si="13"/>
        <v>1315.0569791666667</v>
      </c>
      <c r="J25" s="5">
        <f t="shared" si="14"/>
        <v>1176.4840625000002</v>
      </c>
      <c r="K25" s="28">
        <f t="shared" si="15"/>
        <v>1039.296875</v>
      </c>
      <c r="N25" s="2"/>
    </row>
    <row r="26" spans="1:11" ht="12.75">
      <c r="A26" s="3">
        <v>2563</v>
      </c>
      <c r="B26" s="4">
        <v>1008.4</v>
      </c>
      <c r="C26" s="5">
        <f t="shared" si="0"/>
        <v>1385.7291666666667</v>
      </c>
      <c r="D26" s="29">
        <f t="shared" si="1"/>
        <v>1732.1614583333335</v>
      </c>
      <c r="E26" s="5">
        <f>+C26*0.151+C26</f>
        <v>1594.9742708333333</v>
      </c>
      <c r="F26" s="5">
        <f>+C26*0.051+C26</f>
        <v>1456.4013541666668</v>
      </c>
      <c r="G26" s="22">
        <f>+C26*0.05+C26</f>
        <v>1455.015625</v>
      </c>
      <c r="H26" s="22">
        <f>+C26-(C26*0.05)</f>
        <v>1316.4427083333335</v>
      </c>
      <c r="I26" s="5">
        <f>+C26-(C26*0.051)</f>
        <v>1315.0569791666667</v>
      </c>
      <c r="J26" s="5">
        <f>+C26-(C26*0.151)</f>
        <v>1176.4840625000002</v>
      </c>
      <c r="K26" s="28">
        <f>+C26-(C26*0.25)</f>
        <v>1039.296875</v>
      </c>
    </row>
    <row r="27" spans="1:11" ht="12.75">
      <c r="A27" s="39">
        <v>2564</v>
      </c>
      <c r="B27" s="40">
        <v>1620</v>
      </c>
      <c r="C27" s="5">
        <f t="shared" si="0"/>
        <v>1385.7291666666667</v>
      </c>
      <c r="D27" s="29">
        <f>+C27*0.25+C27</f>
        <v>1732.1614583333335</v>
      </c>
      <c r="E27" s="5">
        <f>+C27*0.151+C27</f>
        <v>1594.9742708333333</v>
      </c>
      <c r="F27" s="5">
        <f>+C27*0.051+C27</f>
        <v>1456.4013541666668</v>
      </c>
      <c r="G27" s="22">
        <f>+C27*0.05+C27</f>
        <v>1455.015625</v>
      </c>
      <c r="H27" s="22">
        <f>+C27-(C27*0.05)</f>
        <v>1316.4427083333335</v>
      </c>
      <c r="I27" s="5">
        <f>+C27-(C27*0.051)</f>
        <v>1315.0569791666667</v>
      </c>
      <c r="J27" s="5">
        <f>+C27-(C27*0.151)</f>
        <v>1176.4840625000002</v>
      </c>
      <c r="K27" s="28">
        <f>+C27-(C27*0.25)</f>
        <v>1039.296875</v>
      </c>
    </row>
    <row r="28" spans="1:11" ht="12.75">
      <c r="A28" s="3">
        <v>2565</v>
      </c>
      <c r="B28" s="4">
        <v>1561</v>
      </c>
      <c r="C28" s="5">
        <f t="shared" si="0"/>
        <v>1385.7291666666667</v>
      </c>
      <c r="D28" s="29">
        <f>+C28*0.25+C28</f>
        <v>1732.1614583333335</v>
      </c>
      <c r="E28" s="5">
        <f>+C28*0.151+C28</f>
        <v>1594.9742708333333</v>
      </c>
      <c r="F28" s="5">
        <f>+C28*0.051+C28</f>
        <v>1456.4013541666668</v>
      </c>
      <c r="G28" s="22">
        <f>+C28*0.05+C28</f>
        <v>1455.015625</v>
      </c>
      <c r="H28" s="22">
        <f>+C28-(C28*0.05)</f>
        <v>1316.4427083333335</v>
      </c>
      <c r="I28" s="5">
        <f>+C28-(C28*0.051)</f>
        <v>1315.0569791666667</v>
      </c>
      <c r="J28" s="5">
        <f>+C28-(C28*0.151)</f>
        <v>1176.4840625000002</v>
      </c>
      <c r="K28" s="28">
        <f>+C28-(C28*0.25)</f>
        <v>1039.296875</v>
      </c>
    </row>
    <row r="29" spans="1:11" ht="12.75">
      <c r="A29" s="35">
        <v>2566</v>
      </c>
      <c r="B29" s="34">
        <v>1070</v>
      </c>
      <c r="C29" s="5"/>
      <c r="D29" s="29"/>
      <c r="E29" s="5"/>
      <c r="F29" s="5"/>
      <c r="G29" s="22"/>
      <c r="H29" s="22"/>
      <c r="I29" s="5"/>
      <c r="J29" s="5"/>
      <c r="K29" s="28"/>
    </row>
    <row r="30" spans="1:11" ht="12.75">
      <c r="A30" s="35"/>
      <c r="B30" s="34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5"/>
      <c r="B31" s="34"/>
      <c r="C31" s="5"/>
      <c r="D31" s="29"/>
      <c r="E31" s="5"/>
      <c r="F31" s="5"/>
      <c r="G31" s="22"/>
      <c r="H31" s="22"/>
      <c r="I31" s="5"/>
      <c r="J31" s="5"/>
      <c r="K31" s="28"/>
    </row>
    <row r="32" spans="1:14" ht="15.75" customHeight="1">
      <c r="A32" s="33" t="s">
        <v>12</v>
      </c>
      <c r="B32" s="32">
        <f>AVERAGE(B4:B14,B16:B28)</f>
        <v>1385.7291666666667</v>
      </c>
      <c r="C32" s="22"/>
      <c r="D32" s="22"/>
      <c r="E32" s="22"/>
      <c r="F32" s="22"/>
      <c r="G32" s="22"/>
      <c r="H32" s="22"/>
      <c r="I32" s="22"/>
      <c r="J32" s="22"/>
      <c r="K32" s="22"/>
      <c r="M32" s="38"/>
      <c r="N32" s="38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3:9" ht="12.75">
      <c r="C38" s="37" t="s">
        <v>15</v>
      </c>
      <c r="D38" s="42" t="s">
        <v>16</v>
      </c>
      <c r="E38" s="42"/>
      <c r="F38" s="42"/>
      <c r="G38" s="42"/>
      <c r="H38" s="42"/>
      <c r="I38" s="42"/>
    </row>
  </sheetData>
  <sheetProtection/>
  <mergeCells count="2">
    <mergeCell ref="G1:H1"/>
    <mergeCell ref="D38:I3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2023-12-25T03:56:48Z</dcterms:modified>
  <cp:category/>
  <cp:version/>
  <cp:contentType/>
  <cp:contentStatus/>
</cp:coreProperties>
</file>