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<sst xmlns="http://schemas.openxmlformats.org/spreadsheetml/2006/main" count="40" uniqueCount="25">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</sst>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4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225"/>
          <c:w val="0.8782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ฝายกวาง'!$B$5:$B$29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ฝายกวาง'!$C$5:$C$29</c:f>
              <c:numCache>
                <c:ptCount val="25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  <c:pt idx="24">
                  <c:v>1070</c:v>
                </c:pt>
              </c:numCache>
            </c:numRef>
          </c:val>
        </c:ser>
        <c:gapWidth val="100"/>
        <c:axId val="60018815"/>
        <c:axId val="3298424"/>
      </c:barChart>
      <c:lineChart>
        <c:grouping val="standard"/>
        <c:varyColors val="0"/>
        <c:ser>
          <c:idx val="1"/>
          <c:order val="1"/>
          <c:tx>
            <c:v>ค่าเฉลี่ย  (2541 - 2565 )อยู่ระหว่างค่า+-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ฝายกวาง'!$E$5:$E$29</c:f>
              <c:numCache>
                <c:ptCount val="25"/>
                <c:pt idx="0">
                  <c:v>1385.5791666666664</c:v>
                </c:pt>
                <c:pt idx="1">
                  <c:v>1385.5791666666664</c:v>
                </c:pt>
                <c:pt idx="2">
                  <c:v>1385.5791666666664</c:v>
                </c:pt>
                <c:pt idx="3">
                  <c:v>1385.5791666666664</c:v>
                </c:pt>
                <c:pt idx="4">
                  <c:v>1385.5791666666664</c:v>
                </c:pt>
                <c:pt idx="5">
                  <c:v>1385.5791666666664</c:v>
                </c:pt>
                <c:pt idx="6">
                  <c:v>1385.5791666666664</c:v>
                </c:pt>
                <c:pt idx="7">
                  <c:v>1385.5791666666664</c:v>
                </c:pt>
                <c:pt idx="8">
                  <c:v>1385.5791666666664</c:v>
                </c:pt>
                <c:pt idx="9">
                  <c:v>1385.5791666666664</c:v>
                </c:pt>
                <c:pt idx="10">
                  <c:v>1385.5791666666664</c:v>
                </c:pt>
                <c:pt idx="11">
                  <c:v>1385.5791666666664</c:v>
                </c:pt>
                <c:pt idx="12">
                  <c:v>1385.5791666666664</c:v>
                </c:pt>
                <c:pt idx="13">
                  <c:v>1385.5791666666664</c:v>
                </c:pt>
                <c:pt idx="14">
                  <c:v>1385.5791666666664</c:v>
                </c:pt>
                <c:pt idx="15">
                  <c:v>1385.5791666666664</c:v>
                </c:pt>
                <c:pt idx="16">
                  <c:v>1385.5791666666664</c:v>
                </c:pt>
                <c:pt idx="17">
                  <c:v>1385.5791666666664</c:v>
                </c:pt>
                <c:pt idx="18">
                  <c:v>1385.5791666666664</c:v>
                </c:pt>
                <c:pt idx="19">
                  <c:v>1385.5791666666664</c:v>
                </c:pt>
                <c:pt idx="20">
                  <c:v>1385.5791666666664</c:v>
                </c:pt>
                <c:pt idx="21">
                  <c:v>1385.5791666666664</c:v>
                </c:pt>
                <c:pt idx="22">
                  <c:v>1385.5791666666664</c:v>
                </c:pt>
                <c:pt idx="23">
                  <c:v>1385.5791666666664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ฝายกวาง'!$H$5:$H$29</c:f>
              <c:numCache>
                <c:ptCount val="25"/>
                <c:pt idx="0">
                  <c:v>1596.3966665160733</c:v>
                </c:pt>
                <c:pt idx="1">
                  <c:v>1596.3966665160733</c:v>
                </c:pt>
                <c:pt idx="2">
                  <c:v>1596.3966665160733</c:v>
                </c:pt>
                <c:pt idx="3">
                  <c:v>1596.3966665160733</c:v>
                </c:pt>
                <c:pt idx="4">
                  <c:v>1596.3966665160733</c:v>
                </c:pt>
                <c:pt idx="5">
                  <c:v>1596.3966665160733</c:v>
                </c:pt>
                <c:pt idx="6">
                  <c:v>1596.3966665160733</c:v>
                </c:pt>
                <c:pt idx="7">
                  <c:v>1596.3966665160733</c:v>
                </c:pt>
                <c:pt idx="8">
                  <c:v>1596.3966665160733</c:v>
                </c:pt>
                <c:pt idx="9">
                  <c:v>1596.3966665160733</c:v>
                </c:pt>
                <c:pt idx="10">
                  <c:v>1596.3966665160733</c:v>
                </c:pt>
                <c:pt idx="11">
                  <c:v>1596.3966665160733</c:v>
                </c:pt>
                <c:pt idx="12">
                  <c:v>1596.3966665160733</c:v>
                </c:pt>
                <c:pt idx="13">
                  <c:v>1596.3966665160733</c:v>
                </c:pt>
                <c:pt idx="14">
                  <c:v>1596.3966665160733</c:v>
                </c:pt>
                <c:pt idx="15">
                  <c:v>1596.3966665160733</c:v>
                </c:pt>
                <c:pt idx="16">
                  <c:v>1596.3966665160733</c:v>
                </c:pt>
                <c:pt idx="17">
                  <c:v>1596.3966665160733</c:v>
                </c:pt>
                <c:pt idx="18">
                  <c:v>1596.3966665160733</c:v>
                </c:pt>
                <c:pt idx="19">
                  <c:v>1596.3966665160733</c:v>
                </c:pt>
                <c:pt idx="20">
                  <c:v>1596.3966665160733</c:v>
                </c:pt>
                <c:pt idx="21">
                  <c:v>1596.3966665160733</c:v>
                </c:pt>
                <c:pt idx="22">
                  <c:v>1596.3966665160733</c:v>
                </c:pt>
                <c:pt idx="23">
                  <c:v>1596.3966665160733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ฝายกวาง'!$F$5:$F$29</c:f>
              <c:numCache>
                <c:ptCount val="25"/>
                <c:pt idx="0">
                  <c:v>1174.7616668172595</c:v>
                </c:pt>
                <c:pt idx="1">
                  <c:v>1174.7616668172595</c:v>
                </c:pt>
                <c:pt idx="2">
                  <c:v>1174.7616668172595</c:v>
                </c:pt>
                <c:pt idx="3">
                  <c:v>1174.7616668172595</c:v>
                </c:pt>
                <c:pt idx="4">
                  <c:v>1174.7616668172595</c:v>
                </c:pt>
                <c:pt idx="5">
                  <c:v>1174.7616668172595</c:v>
                </c:pt>
                <c:pt idx="6">
                  <c:v>1174.7616668172595</c:v>
                </c:pt>
                <c:pt idx="7">
                  <c:v>1174.7616668172595</c:v>
                </c:pt>
                <c:pt idx="8">
                  <c:v>1174.7616668172595</c:v>
                </c:pt>
                <c:pt idx="9">
                  <c:v>1174.7616668172595</c:v>
                </c:pt>
                <c:pt idx="10">
                  <c:v>1174.7616668172595</c:v>
                </c:pt>
                <c:pt idx="11">
                  <c:v>1174.7616668172595</c:v>
                </c:pt>
                <c:pt idx="12">
                  <c:v>1174.7616668172595</c:v>
                </c:pt>
                <c:pt idx="13">
                  <c:v>1174.7616668172595</c:v>
                </c:pt>
                <c:pt idx="14">
                  <c:v>1174.7616668172595</c:v>
                </c:pt>
                <c:pt idx="15">
                  <c:v>1174.7616668172595</c:v>
                </c:pt>
                <c:pt idx="16">
                  <c:v>1174.7616668172595</c:v>
                </c:pt>
                <c:pt idx="17">
                  <c:v>1174.7616668172595</c:v>
                </c:pt>
                <c:pt idx="18">
                  <c:v>1174.7616668172595</c:v>
                </c:pt>
                <c:pt idx="19">
                  <c:v>1174.7616668172595</c:v>
                </c:pt>
                <c:pt idx="20">
                  <c:v>1174.7616668172595</c:v>
                </c:pt>
                <c:pt idx="21">
                  <c:v>1174.7616668172595</c:v>
                </c:pt>
                <c:pt idx="22">
                  <c:v>1174.7616668172595</c:v>
                </c:pt>
                <c:pt idx="23">
                  <c:v>1174.7616668172595</c:v>
                </c:pt>
              </c:numCache>
            </c:numRef>
          </c:val>
          <c:smooth val="0"/>
        </c:ser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98424"/>
        <c:crossesAt val="0"/>
        <c:auto val="1"/>
        <c:lblOffset val="100"/>
        <c:tickLblSkip val="1"/>
        <c:noMultiLvlLbl val="0"/>
      </c:catAx>
      <c:valAx>
        <c:axId val="329842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01881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15"/>
          <c:w val="0.899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85"/>
          <c:y val="-0.008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9175"/>
          <c:w val="0.874"/>
          <c:h val="0.72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ฝายกวาง'!$C$5:$C$30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  <c:pt idx="24">
                  <c:v>1070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(2541 - 2565 )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ฝายกวาง'!$E$5:$E$29</c:f>
              <c:numCache>
                <c:ptCount val="25"/>
                <c:pt idx="0">
                  <c:v>1385.5791666666664</c:v>
                </c:pt>
                <c:pt idx="1">
                  <c:v>1385.5791666666664</c:v>
                </c:pt>
                <c:pt idx="2">
                  <c:v>1385.5791666666664</c:v>
                </c:pt>
                <c:pt idx="3">
                  <c:v>1385.5791666666664</c:v>
                </c:pt>
                <c:pt idx="4">
                  <c:v>1385.5791666666664</c:v>
                </c:pt>
                <c:pt idx="5">
                  <c:v>1385.5791666666664</c:v>
                </c:pt>
                <c:pt idx="6">
                  <c:v>1385.5791666666664</c:v>
                </c:pt>
                <c:pt idx="7">
                  <c:v>1385.5791666666664</c:v>
                </c:pt>
                <c:pt idx="8">
                  <c:v>1385.5791666666664</c:v>
                </c:pt>
                <c:pt idx="9">
                  <c:v>1385.5791666666664</c:v>
                </c:pt>
                <c:pt idx="10">
                  <c:v>1385.5791666666664</c:v>
                </c:pt>
                <c:pt idx="11">
                  <c:v>1385.5791666666664</c:v>
                </c:pt>
                <c:pt idx="12">
                  <c:v>1385.5791666666664</c:v>
                </c:pt>
                <c:pt idx="13">
                  <c:v>1385.5791666666664</c:v>
                </c:pt>
                <c:pt idx="14">
                  <c:v>1385.5791666666664</c:v>
                </c:pt>
                <c:pt idx="15">
                  <c:v>1385.5791666666664</c:v>
                </c:pt>
                <c:pt idx="16">
                  <c:v>1385.5791666666664</c:v>
                </c:pt>
                <c:pt idx="17">
                  <c:v>1385.5791666666664</c:v>
                </c:pt>
                <c:pt idx="18">
                  <c:v>1385.5791666666664</c:v>
                </c:pt>
                <c:pt idx="19">
                  <c:v>1385.5791666666664</c:v>
                </c:pt>
                <c:pt idx="20">
                  <c:v>1385.5791666666664</c:v>
                </c:pt>
                <c:pt idx="21">
                  <c:v>1385.5791666666664</c:v>
                </c:pt>
                <c:pt idx="22">
                  <c:v>1385.5791666666664</c:v>
                </c:pt>
                <c:pt idx="23">
                  <c:v>1385.5791666666664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ฝายกวาง'!$D$5:$D$30</c:f>
              <c:numCache>
                <c:ptCount val="26"/>
                <c:pt idx="24">
                  <c:v>1070</c:v>
                </c:pt>
              </c:numCache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845762"/>
        <c:crossesAt val="0"/>
        <c:auto val="1"/>
        <c:lblOffset val="100"/>
        <c:tickLblSkip val="1"/>
        <c:noMultiLvlLbl val="0"/>
      </c:catAx>
      <c:valAx>
        <c:axId val="6584576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68581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675"/>
          <c:y val="0.9375"/>
          <c:w val="0.48525"/>
          <c:h val="0.049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0.48225</cdr:y>
    </cdr:from>
    <cdr:to>
      <cdr:x>0.58775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307657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0.58525</cdr:x>
      <cdr:y>0.38225</cdr:y>
    </cdr:from>
    <cdr:to>
      <cdr:x>0.725</cdr:x>
      <cdr:y>0.422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438400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0.23025</cdr:x>
      <cdr:y>0.5355</cdr:y>
    </cdr:from>
    <cdr:to>
      <cdr:x>0.37</cdr:x>
      <cdr:y>0.574</cdr:y>
    </cdr:to>
    <cdr:sp>
      <cdr:nvSpPr>
        <cdr:cNvPr id="3" name="TextBox 1"/>
        <cdr:cNvSpPr txBox="1">
          <a:spLocks noChangeArrowheads="1"/>
        </cdr:cNvSpPr>
      </cdr:nvSpPr>
      <cdr:spPr>
        <a:xfrm>
          <a:off x="2009775" y="3409950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0.38025</cdr:y>
    </cdr:from>
    <cdr:to>
      <cdr:x>0.2475</cdr:x>
      <cdr:y>0.48325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95450" y="2419350"/>
          <a:ext cx="466725" cy="657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6">
      <selection activeCell="N22" sqref="N2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8">
        <v>1461.6</v>
      </c>
      <c r="D5" s="59"/>
      <c r="E5" s="60">
        <f aca="true" t="shared" si="0" ref="E5:E28">$C$75</f>
        <v>1385.5791666666664</v>
      </c>
      <c r="F5" s="61">
        <f aca="true" t="shared" si="1" ref="F5:F28">+$C$78</f>
        <v>1174.7616668172595</v>
      </c>
      <c r="G5" s="62">
        <f aca="true" t="shared" si="2" ref="G5:G28">$C$76</f>
        <v>210.81749984940691</v>
      </c>
      <c r="H5" s="63">
        <f aca="true" t="shared" si="3" ref="H5:H28">+$C$79</f>
        <v>1596.3966665160733</v>
      </c>
      <c r="I5" s="2">
        <v>1</v>
      </c>
    </row>
    <row r="6" spans="2:9" ht="11.25">
      <c r="B6" s="22">
        <f>B5+1</f>
        <v>2542</v>
      </c>
      <c r="C6" s="64">
        <v>1218.8</v>
      </c>
      <c r="D6" s="59"/>
      <c r="E6" s="65">
        <f t="shared" si="0"/>
        <v>1385.5791666666664</v>
      </c>
      <c r="F6" s="66">
        <f t="shared" si="1"/>
        <v>1174.7616668172595</v>
      </c>
      <c r="G6" s="67">
        <f t="shared" si="2"/>
        <v>210.81749984940691</v>
      </c>
      <c r="H6" s="68">
        <f t="shared" si="3"/>
        <v>1596.3966665160733</v>
      </c>
      <c r="I6" s="2">
        <f>I5+1</f>
        <v>2</v>
      </c>
    </row>
    <row r="7" spans="2:9" ht="11.25">
      <c r="B7" s="22">
        <f aca="true" t="shared" si="4" ref="B7:B22">B6+1</f>
        <v>2543</v>
      </c>
      <c r="C7" s="64">
        <v>1253.6</v>
      </c>
      <c r="D7" s="59"/>
      <c r="E7" s="65">
        <f t="shared" si="0"/>
        <v>1385.5791666666664</v>
      </c>
      <c r="F7" s="66">
        <f t="shared" si="1"/>
        <v>1174.7616668172595</v>
      </c>
      <c r="G7" s="67">
        <f t="shared" si="2"/>
        <v>210.81749984940691</v>
      </c>
      <c r="H7" s="68">
        <f t="shared" si="3"/>
        <v>1596.3966665160733</v>
      </c>
      <c r="I7" s="2">
        <f aca="true" t="shared" si="5" ref="I7:I22">I6+1</f>
        <v>3</v>
      </c>
    </row>
    <row r="8" spans="2:9" ht="11.25">
      <c r="B8" s="22">
        <f t="shared" si="4"/>
        <v>2544</v>
      </c>
      <c r="C8" s="64">
        <v>1638.5</v>
      </c>
      <c r="D8" s="59"/>
      <c r="E8" s="65">
        <f t="shared" si="0"/>
        <v>1385.5791666666664</v>
      </c>
      <c r="F8" s="66">
        <f t="shared" si="1"/>
        <v>1174.7616668172595</v>
      </c>
      <c r="G8" s="67">
        <f t="shared" si="2"/>
        <v>210.81749984940691</v>
      </c>
      <c r="H8" s="68">
        <f t="shared" si="3"/>
        <v>1596.3966665160733</v>
      </c>
      <c r="I8" s="2">
        <f t="shared" si="5"/>
        <v>4</v>
      </c>
    </row>
    <row r="9" spans="2:9" ht="11.25">
      <c r="B9" s="22">
        <f t="shared" si="4"/>
        <v>2545</v>
      </c>
      <c r="C9" s="64">
        <v>1637.2</v>
      </c>
      <c r="D9" s="59"/>
      <c r="E9" s="65">
        <f t="shared" si="0"/>
        <v>1385.5791666666664</v>
      </c>
      <c r="F9" s="66">
        <f t="shared" si="1"/>
        <v>1174.7616668172595</v>
      </c>
      <c r="G9" s="67">
        <f t="shared" si="2"/>
        <v>210.81749984940691</v>
      </c>
      <c r="H9" s="68">
        <f t="shared" si="3"/>
        <v>1596.3966665160733</v>
      </c>
      <c r="I9" s="2">
        <f t="shared" si="5"/>
        <v>5</v>
      </c>
    </row>
    <row r="10" spans="2:9" ht="11.25">
      <c r="B10" s="22">
        <f t="shared" si="4"/>
        <v>2546</v>
      </c>
      <c r="C10" s="64">
        <v>1240.9</v>
      </c>
      <c r="D10" s="59"/>
      <c r="E10" s="65">
        <f t="shared" si="0"/>
        <v>1385.5791666666664</v>
      </c>
      <c r="F10" s="66">
        <f t="shared" si="1"/>
        <v>1174.7616668172595</v>
      </c>
      <c r="G10" s="67">
        <f t="shared" si="2"/>
        <v>210.81749984940691</v>
      </c>
      <c r="H10" s="68">
        <f t="shared" si="3"/>
        <v>1596.3966665160733</v>
      </c>
      <c r="I10" s="2">
        <f t="shared" si="5"/>
        <v>6</v>
      </c>
    </row>
    <row r="11" spans="2:9" ht="11.25">
      <c r="B11" s="22">
        <f t="shared" si="4"/>
        <v>2547</v>
      </c>
      <c r="C11" s="64">
        <v>1592.9</v>
      </c>
      <c r="D11" s="59"/>
      <c r="E11" s="65">
        <f t="shared" si="0"/>
        <v>1385.5791666666664</v>
      </c>
      <c r="F11" s="66">
        <f t="shared" si="1"/>
        <v>1174.7616668172595</v>
      </c>
      <c r="G11" s="67">
        <f t="shared" si="2"/>
        <v>210.81749984940691</v>
      </c>
      <c r="H11" s="68">
        <f t="shared" si="3"/>
        <v>1596.3966665160733</v>
      </c>
      <c r="I11" s="2">
        <f t="shared" si="5"/>
        <v>7</v>
      </c>
    </row>
    <row r="12" spans="2:9" ht="11.25">
      <c r="B12" s="22">
        <f t="shared" si="4"/>
        <v>2548</v>
      </c>
      <c r="C12" s="64">
        <v>1658.9</v>
      </c>
      <c r="D12" s="59"/>
      <c r="E12" s="65">
        <f t="shared" si="0"/>
        <v>1385.5791666666664</v>
      </c>
      <c r="F12" s="66">
        <f t="shared" si="1"/>
        <v>1174.7616668172595</v>
      </c>
      <c r="G12" s="67">
        <f t="shared" si="2"/>
        <v>210.81749984940691</v>
      </c>
      <c r="H12" s="68">
        <f t="shared" si="3"/>
        <v>1596.3966665160733</v>
      </c>
      <c r="I12" s="2">
        <f t="shared" si="5"/>
        <v>8</v>
      </c>
    </row>
    <row r="13" spans="2:9" ht="11.25">
      <c r="B13" s="22">
        <f t="shared" si="4"/>
        <v>2549</v>
      </c>
      <c r="C13" s="64">
        <v>1530</v>
      </c>
      <c r="D13" s="59"/>
      <c r="E13" s="65">
        <f t="shared" si="0"/>
        <v>1385.5791666666664</v>
      </c>
      <c r="F13" s="66">
        <f t="shared" si="1"/>
        <v>1174.7616668172595</v>
      </c>
      <c r="G13" s="67">
        <f t="shared" si="2"/>
        <v>210.81749984940691</v>
      </c>
      <c r="H13" s="68">
        <f t="shared" si="3"/>
        <v>1596.3966665160733</v>
      </c>
      <c r="I13" s="2">
        <f t="shared" si="5"/>
        <v>9</v>
      </c>
    </row>
    <row r="14" spans="2:14" ht="11.25">
      <c r="B14" s="22">
        <f t="shared" si="4"/>
        <v>2550</v>
      </c>
      <c r="C14" s="64">
        <v>1199.5</v>
      </c>
      <c r="D14" s="59"/>
      <c r="E14" s="65">
        <f t="shared" si="0"/>
        <v>1385.5791666666664</v>
      </c>
      <c r="F14" s="66">
        <f t="shared" si="1"/>
        <v>1174.7616668172595</v>
      </c>
      <c r="G14" s="67">
        <f t="shared" si="2"/>
        <v>210.81749984940691</v>
      </c>
      <c r="H14" s="68">
        <f t="shared" si="3"/>
        <v>1596.3966665160733</v>
      </c>
      <c r="I14" s="2">
        <f t="shared" si="5"/>
        <v>10</v>
      </c>
      <c r="K14" s="87" t="s">
        <v>23</v>
      </c>
      <c r="L14" s="87"/>
      <c r="M14" s="87"/>
      <c r="N14" s="87"/>
    </row>
    <row r="15" spans="2:9" ht="11.25">
      <c r="B15" s="22">
        <f t="shared" si="4"/>
        <v>2551</v>
      </c>
      <c r="C15" s="64">
        <v>1532.2</v>
      </c>
      <c r="D15" s="59"/>
      <c r="E15" s="65">
        <f t="shared" si="0"/>
        <v>1385.5791666666664</v>
      </c>
      <c r="F15" s="66">
        <f t="shared" si="1"/>
        <v>1174.7616668172595</v>
      </c>
      <c r="G15" s="67">
        <f t="shared" si="2"/>
        <v>210.81749984940691</v>
      </c>
      <c r="H15" s="68">
        <f t="shared" si="3"/>
        <v>1596.3966665160733</v>
      </c>
      <c r="I15" s="2">
        <f t="shared" si="5"/>
        <v>11</v>
      </c>
    </row>
    <row r="16" spans="2:9" ht="11.25">
      <c r="B16" s="22">
        <v>2553</v>
      </c>
      <c r="C16" s="64">
        <v>1394.7</v>
      </c>
      <c r="D16" s="59"/>
      <c r="E16" s="65">
        <f t="shared" si="0"/>
        <v>1385.5791666666664</v>
      </c>
      <c r="F16" s="66">
        <f t="shared" si="1"/>
        <v>1174.7616668172595</v>
      </c>
      <c r="G16" s="67">
        <f t="shared" si="2"/>
        <v>210.81749984940691</v>
      </c>
      <c r="H16" s="68">
        <f t="shared" si="3"/>
        <v>1596.3966665160733</v>
      </c>
      <c r="I16" s="2">
        <f t="shared" si="5"/>
        <v>12</v>
      </c>
    </row>
    <row r="17" spans="2:9" ht="11.25">
      <c r="B17" s="22">
        <f t="shared" si="4"/>
        <v>2554</v>
      </c>
      <c r="C17" s="64">
        <v>1443.2999999999997</v>
      </c>
      <c r="D17" s="59"/>
      <c r="E17" s="65">
        <f t="shared" si="0"/>
        <v>1385.5791666666664</v>
      </c>
      <c r="F17" s="66">
        <f t="shared" si="1"/>
        <v>1174.7616668172595</v>
      </c>
      <c r="G17" s="67">
        <f t="shared" si="2"/>
        <v>210.81749984940691</v>
      </c>
      <c r="H17" s="68">
        <f t="shared" si="3"/>
        <v>1596.3966665160733</v>
      </c>
      <c r="I17" s="2">
        <f t="shared" si="5"/>
        <v>13</v>
      </c>
    </row>
    <row r="18" spans="2:9" ht="11.25">
      <c r="B18" s="22">
        <f t="shared" si="4"/>
        <v>2555</v>
      </c>
      <c r="C18" s="64">
        <v>1495.2000000000003</v>
      </c>
      <c r="D18" s="59"/>
      <c r="E18" s="65">
        <f t="shared" si="0"/>
        <v>1385.5791666666664</v>
      </c>
      <c r="F18" s="66">
        <f t="shared" si="1"/>
        <v>1174.7616668172595</v>
      </c>
      <c r="G18" s="67">
        <f t="shared" si="2"/>
        <v>210.81749984940691</v>
      </c>
      <c r="H18" s="68">
        <f t="shared" si="3"/>
        <v>1596.3966665160733</v>
      </c>
      <c r="I18" s="2">
        <f t="shared" si="5"/>
        <v>14</v>
      </c>
    </row>
    <row r="19" spans="2:9" ht="11.25">
      <c r="B19" s="22">
        <f t="shared" si="4"/>
        <v>2556</v>
      </c>
      <c r="C19" s="69">
        <v>1052.1999999999998</v>
      </c>
      <c r="D19" s="59"/>
      <c r="E19" s="65">
        <f t="shared" si="0"/>
        <v>1385.5791666666664</v>
      </c>
      <c r="F19" s="66">
        <f t="shared" si="1"/>
        <v>1174.7616668172595</v>
      </c>
      <c r="G19" s="67">
        <f t="shared" si="2"/>
        <v>210.81749984940691</v>
      </c>
      <c r="H19" s="68">
        <f t="shared" si="3"/>
        <v>1596.3966665160733</v>
      </c>
      <c r="I19" s="2">
        <f t="shared" si="5"/>
        <v>15</v>
      </c>
    </row>
    <row r="20" spans="2:9" ht="11.25">
      <c r="B20" s="22">
        <f t="shared" si="4"/>
        <v>2557</v>
      </c>
      <c r="C20" s="69">
        <v>1370</v>
      </c>
      <c r="D20" s="59"/>
      <c r="E20" s="65">
        <f t="shared" si="0"/>
        <v>1385.5791666666664</v>
      </c>
      <c r="F20" s="66">
        <f t="shared" si="1"/>
        <v>1174.7616668172595</v>
      </c>
      <c r="G20" s="67">
        <f t="shared" si="2"/>
        <v>210.81749984940691</v>
      </c>
      <c r="H20" s="68">
        <f t="shared" si="3"/>
        <v>1596.3966665160733</v>
      </c>
      <c r="I20" s="2">
        <f t="shared" si="5"/>
        <v>16</v>
      </c>
    </row>
    <row r="21" spans="2:9" ht="11.25">
      <c r="B21" s="22">
        <f t="shared" si="4"/>
        <v>2558</v>
      </c>
      <c r="C21" s="69">
        <v>1107.3</v>
      </c>
      <c r="D21" s="59"/>
      <c r="E21" s="65">
        <f t="shared" si="0"/>
        <v>1385.5791666666664</v>
      </c>
      <c r="F21" s="66">
        <f t="shared" si="1"/>
        <v>1174.7616668172595</v>
      </c>
      <c r="G21" s="67">
        <f t="shared" si="2"/>
        <v>210.81749984940691</v>
      </c>
      <c r="H21" s="68">
        <f t="shared" si="3"/>
        <v>1596.3966665160733</v>
      </c>
      <c r="I21" s="2">
        <f t="shared" si="5"/>
        <v>17</v>
      </c>
    </row>
    <row r="22" spans="2:13" ht="11.25">
      <c r="B22" s="22">
        <f t="shared" si="4"/>
        <v>2559</v>
      </c>
      <c r="C22" s="64">
        <v>1259.4</v>
      </c>
      <c r="D22" s="59"/>
      <c r="E22" s="65">
        <f t="shared" si="0"/>
        <v>1385.5791666666664</v>
      </c>
      <c r="F22" s="66">
        <f t="shared" si="1"/>
        <v>1174.7616668172595</v>
      </c>
      <c r="G22" s="67">
        <f t="shared" si="2"/>
        <v>210.81749984940691</v>
      </c>
      <c r="H22" s="68">
        <f t="shared" si="3"/>
        <v>1596.3966665160733</v>
      </c>
      <c r="I22" s="2">
        <f t="shared" si="5"/>
        <v>18</v>
      </c>
      <c r="K22" s="77"/>
      <c r="L22" s="77"/>
      <c r="M22" s="77"/>
    </row>
    <row r="23" spans="2:9" ht="11.25">
      <c r="B23" s="22">
        <v>2560</v>
      </c>
      <c r="C23" s="64">
        <v>1584.5</v>
      </c>
      <c r="D23" s="59"/>
      <c r="E23" s="65">
        <f t="shared" si="0"/>
        <v>1385.5791666666664</v>
      </c>
      <c r="F23" s="66">
        <f t="shared" si="1"/>
        <v>1174.7616668172595</v>
      </c>
      <c r="G23" s="67">
        <f t="shared" si="2"/>
        <v>210.81749984940691</v>
      </c>
      <c r="H23" s="68">
        <f t="shared" si="3"/>
        <v>1596.3966665160733</v>
      </c>
      <c r="I23" s="2">
        <f aca="true" t="shared" si="6" ref="I23:I28">I22+1</f>
        <v>19</v>
      </c>
    </row>
    <row r="24" spans="2:9" ht="11.25">
      <c r="B24" s="22">
        <v>2561</v>
      </c>
      <c r="C24" s="64">
        <v>1383.1</v>
      </c>
      <c r="D24" s="59"/>
      <c r="E24" s="65">
        <f t="shared" si="0"/>
        <v>1385.5791666666664</v>
      </c>
      <c r="F24" s="66">
        <f t="shared" si="1"/>
        <v>1174.7616668172595</v>
      </c>
      <c r="G24" s="67">
        <f t="shared" si="2"/>
        <v>210.81749984940691</v>
      </c>
      <c r="H24" s="68">
        <f t="shared" si="3"/>
        <v>1596.3966665160733</v>
      </c>
      <c r="I24" s="2">
        <f t="shared" si="6"/>
        <v>20</v>
      </c>
    </row>
    <row r="25" spans="2:9" ht="11.25">
      <c r="B25" s="22">
        <v>2562</v>
      </c>
      <c r="C25" s="64">
        <v>1014.3</v>
      </c>
      <c r="E25" s="65">
        <f t="shared" si="0"/>
        <v>1385.5791666666664</v>
      </c>
      <c r="F25" s="66">
        <f t="shared" si="1"/>
        <v>1174.7616668172595</v>
      </c>
      <c r="G25" s="67">
        <f t="shared" si="2"/>
        <v>210.81749984940691</v>
      </c>
      <c r="H25" s="68">
        <f t="shared" si="3"/>
        <v>1596.3966665160733</v>
      </c>
      <c r="I25" s="2">
        <f t="shared" si="6"/>
        <v>21</v>
      </c>
    </row>
    <row r="26" spans="2:9" ht="11.25">
      <c r="B26" s="22">
        <v>2563</v>
      </c>
      <c r="C26" s="64">
        <v>1004.8</v>
      </c>
      <c r="D26" s="59"/>
      <c r="E26" s="65">
        <f t="shared" si="0"/>
        <v>1385.5791666666664</v>
      </c>
      <c r="F26" s="66">
        <f t="shared" si="1"/>
        <v>1174.7616668172595</v>
      </c>
      <c r="G26" s="67">
        <f t="shared" si="2"/>
        <v>210.81749984940691</v>
      </c>
      <c r="H26" s="68">
        <f t="shared" si="3"/>
        <v>1596.3966665160733</v>
      </c>
      <c r="I26" s="2">
        <f t="shared" si="6"/>
        <v>22</v>
      </c>
    </row>
    <row r="27" spans="2:14" ht="11.25">
      <c r="B27" s="81">
        <v>2564</v>
      </c>
      <c r="C27" s="82">
        <v>1620</v>
      </c>
      <c r="D27" s="83"/>
      <c r="E27" s="65">
        <f t="shared" si="0"/>
        <v>1385.5791666666664</v>
      </c>
      <c r="F27" s="66">
        <f t="shared" si="1"/>
        <v>1174.7616668172595</v>
      </c>
      <c r="G27" s="67">
        <f t="shared" si="2"/>
        <v>210.81749984940691</v>
      </c>
      <c r="H27" s="68">
        <f t="shared" si="3"/>
        <v>1596.3966665160733</v>
      </c>
      <c r="I27" s="2">
        <f t="shared" si="6"/>
        <v>23</v>
      </c>
      <c r="K27" s="87" t="s">
        <v>24</v>
      </c>
      <c r="L27" s="87"/>
      <c r="M27" s="87"/>
      <c r="N27" s="87"/>
    </row>
    <row r="28" spans="2:9" ht="11.25">
      <c r="B28" s="22">
        <v>2565</v>
      </c>
      <c r="C28" s="64">
        <v>1561</v>
      </c>
      <c r="D28" s="80"/>
      <c r="E28" s="65">
        <f t="shared" si="0"/>
        <v>1385.5791666666664</v>
      </c>
      <c r="F28" s="66">
        <f t="shared" si="1"/>
        <v>1174.7616668172595</v>
      </c>
      <c r="G28" s="67">
        <f t="shared" si="2"/>
        <v>210.81749984940691</v>
      </c>
      <c r="H28" s="68">
        <f t="shared" si="3"/>
        <v>1596.3966665160733</v>
      </c>
      <c r="I28" s="2">
        <f t="shared" si="6"/>
        <v>24</v>
      </c>
    </row>
    <row r="29" spans="2:8" ht="11.25">
      <c r="B29" s="78">
        <v>2566</v>
      </c>
      <c r="C29" s="79">
        <v>1070</v>
      </c>
      <c r="D29" s="80">
        <f>C29</f>
        <v>1070</v>
      </c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16" ht="12.75">
      <c r="B31" s="22"/>
      <c r="C31" s="69"/>
      <c r="D31" s="59"/>
      <c r="E31" s="65"/>
      <c r="F31" s="66"/>
      <c r="G31" s="67"/>
      <c r="H31" s="68"/>
      <c r="P31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4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14" ht="11.25">
      <c r="B47" s="22"/>
      <c r="C47" s="69"/>
      <c r="D47" s="59"/>
      <c r="E47" s="65"/>
      <c r="F47" s="66"/>
      <c r="G47" s="67"/>
      <c r="H47" s="68"/>
      <c r="J47" s="23"/>
      <c r="K47" s="23"/>
      <c r="L47" s="23"/>
      <c r="M47" s="23"/>
      <c r="N47" s="23"/>
    </row>
    <row r="48" spans="2:14" ht="11.25">
      <c r="B48" s="22"/>
      <c r="C48" s="69"/>
      <c r="D48" s="59"/>
      <c r="E48" s="65"/>
      <c r="F48" s="66"/>
      <c r="G48" s="67"/>
      <c r="H48" s="68"/>
      <c r="J48" s="25"/>
      <c r="K48" s="25"/>
      <c r="L48" s="25"/>
      <c r="M48" s="25"/>
      <c r="N48" s="23"/>
    </row>
    <row r="49" spans="2:14" ht="11.25">
      <c r="B49" s="22"/>
      <c r="C49" s="74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6"/>
      <c r="K50" s="24"/>
      <c r="L50" s="26"/>
      <c r="M50" s="27"/>
      <c r="N50" s="23"/>
    </row>
    <row r="51" spans="2:13" ht="11.25">
      <c r="B51" s="22"/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AVERAGE(C5:C28)</f>
        <v>1385.5791666666664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STDEV(C5:C28)</f>
        <v>210.81749984940691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0.15215117614432494</v>
      </c>
      <c r="D77" s="37"/>
      <c r="E77" s="48">
        <f>C77*100</f>
        <v>15.215117614432494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14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1174.7616668172595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1596.3966665160733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24</v>
      </c>
    </row>
    <row r="84" ht="11.25">
      <c r="C84" s="75">
        <f>COUNTIF(C5:C27,"&gt;1577")</f>
        <v>6</v>
      </c>
    </row>
    <row r="85" ht="11.25">
      <c r="C85" s="75">
        <f>COUNTIF(C5:C27,"&lt;1157")</f>
        <v>4</v>
      </c>
    </row>
  </sheetData>
  <sheetProtection/>
  <mergeCells count="3">
    <mergeCell ref="B2:B4"/>
    <mergeCell ref="K14:N1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2023-12-25T08:50:19Z</dcterms:modified>
  <cp:category/>
  <cp:version/>
  <cp:contentType/>
  <cp:contentStatus/>
</cp:coreProperties>
</file>