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9720" windowHeight="5385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<sst xmlns="http://schemas.openxmlformats.org/spreadsheetml/2006/main" count="54" uniqueCount="24">
  <si>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</si>
  <si>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</si>
  <si>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</si>
  <si>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</si>
  <si>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</si>
  <si>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</si>
  <si>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</si>
  <si>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</si>
  <si>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</si>
  <si>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</si>
  <si>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</si>
  <si>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</si>
  <si>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</si>
  <si>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</si>
  <si>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</si>
  <si>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</si>
  <si>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</si>
  <si>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</si>
  <si>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</si>
  <si>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73100 บ้านฝายกวาง  อ.เชียงคำ  จ.พะเยา</t>
  </si>
  <si>
    <t>-</t>
  </si>
  <si>
    <t>ปิดทำการสำรวจปริมาณน้ำฝน ปี2552</t>
  </si>
  <si>
    <t>เปิดทำการสำรวจปริมาณน้ำฝน 20 มิ.ย. ปี2553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</si>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</sst>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.0_)"/>
    <numFmt numFmtId="183" formatCode="dd\ \ด\ด\ด\ yyyy"/>
    <numFmt numFmtId="184" formatCode="0_)"/>
    <numFmt numFmtId="185" formatCode="d\ \ด\ด\ด"/>
    <numFmt numFmtId="186" formatCode="yyyy"/>
    <numFmt numFmtId="187" formatCode="mmm\-yyyy"/>
    <numFmt numFmtId="188" formatCode="\ \ \ bbbb"/>
    <numFmt numFmtId="189" formatCode="bbbb"/>
    <numFmt numFmtId="190" formatCode="&quot;฿&quot;#,##0_);[Red]\(&quot;฿&quot;#,##0\)"/>
    <numFmt numFmtId="191" formatCode="&quot;฿&quot;#,##0.00_);[Red]\(&quot;฿&quot;#,##0.00\)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7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180" fontId="3" fillId="0" borderId="12" xfId="0" applyNumberFormat="1" applyFont="1" applyBorder="1" applyAlignment="1" applyProtection="1">
      <alignment horizontal="center"/>
      <protection/>
    </xf>
    <xf numFmtId="180" fontId="3" fillId="0" borderId="13" xfId="0" applyNumberFormat="1" applyFont="1" applyBorder="1" applyAlignment="1" applyProtection="1">
      <alignment horizontal="center"/>
      <protection/>
    </xf>
    <xf numFmtId="180" fontId="3" fillId="0" borderId="14" xfId="0" applyNumberFormat="1" applyFont="1" applyBorder="1" applyAlignment="1" applyProtection="1">
      <alignment horizontal="center"/>
      <protection/>
    </xf>
    <xf numFmtId="180" fontId="3" fillId="0" borderId="15" xfId="0" applyNumberFormat="1" applyFont="1" applyBorder="1" applyAlignment="1" applyProtection="1">
      <alignment horizontal="center"/>
      <protection/>
    </xf>
    <xf numFmtId="180" fontId="3" fillId="0" borderId="16" xfId="0" applyNumberFormat="1" applyFont="1" applyBorder="1" applyAlignment="1" applyProtection="1">
      <alignment horizontal="center"/>
      <protection/>
    </xf>
    <xf numFmtId="188" fontId="4" fillId="0" borderId="17" xfId="0" applyNumberFormat="1" applyFont="1" applyBorder="1" applyAlignment="1" applyProtection="1">
      <alignment horizontal="center"/>
      <protection/>
    </xf>
    <xf numFmtId="180" fontId="4" fillId="0" borderId="18" xfId="0" applyNumberFormat="1" applyFont="1" applyBorder="1" applyAlignment="1" applyProtection="1">
      <alignment horizontal="right"/>
      <protection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20" xfId="0" applyNumberFormat="1" applyFont="1" applyBorder="1" applyAlignment="1" applyProtection="1">
      <alignment horizontal="right"/>
      <protection/>
    </xf>
    <xf numFmtId="180" fontId="4" fillId="0" borderId="21" xfId="0" applyNumberFormat="1" applyFont="1" applyBorder="1" applyAlignment="1" applyProtection="1">
      <alignment horizontal="right"/>
      <protection/>
    </xf>
    <xf numFmtId="1" fontId="4" fillId="0" borderId="22" xfId="0" applyNumberFormat="1" applyFont="1" applyBorder="1" applyAlignment="1" applyProtection="1">
      <alignment horizontal="right"/>
      <protection/>
    </xf>
    <xf numFmtId="180" fontId="4" fillId="0" borderId="0" xfId="0" applyNumberFormat="1" applyFont="1" applyAlignment="1">
      <alignment horizontal="center"/>
    </xf>
    <xf numFmtId="188" fontId="4" fillId="0" borderId="23" xfId="0" applyNumberFormat="1" applyFont="1" applyBorder="1" applyAlignment="1" applyProtection="1">
      <alignment horizontal="center"/>
      <protection/>
    </xf>
    <xf numFmtId="180" fontId="4" fillId="0" borderId="24" xfId="0" applyNumberFormat="1" applyFont="1" applyBorder="1" applyAlignment="1" applyProtection="1">
      <alignment/>
      <protection/>
    </xf>
    <xf numFmtId="180" fontId="4" fillId="0" borderId="25" xfId="0" applyNumberFormat="1" applyFont="1" applyBorder="1" applyAlignment="1" applyProtection="1">
      <alignment/>
      <protection/>
    </xf>
    <xf numFmtId="180" fontId="4" fillId="0" borderId="26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" fontId="4" fillId="0" borderId="27" xfId="0" applyNumberFormat="1" applyFont="1" applyBorder="1" applyAlignment="1" applyProtection="1">
      <alignment/>
      <protection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8" xfId="0" applyFont="1" applyBorder="1" applyAlignment="1">
      <alignment/>
    </xf>
    <xf numFmtId="180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/>
    </xf>
    <xf numFmtId="1" fontId="3" fillId="0" borderId="30" xfId="0" applyNumberFormat="1" applyFont="1" applyBorder="1" applyAlignment="1" applyProtection="1">
      <alignment horizontal="center"/>
      <protection/>
    </xf>
    <xf numFmtId="180" fontId="4" fillId="0" borderId="30" xfId="0" applyNumberFormat="1" applyFont="1" applyBorder="1" applyAlignment="1" applyProtection="1">
      <alignment/>
      <protection/>
    </xf>
    <xf numFmtId="180" fontId="4" fillId="0" borderId="29" xfId="0" applyNumberFormat="1" applyFont="1" applyBorder="1" applyAlignment="1" applyProtection="1">
      <alignment/>
      <protection/>
    </xf>
    <xf numFmtId="1" fontId="3" fillId="0" borderId="31" xfId="0" applyNumberFormat="1" applyFont="1" applyBorder="1" applyAlignment="1" applyProtection="1">
      <alignment horizontal="center"/>
      <protection/>
    </xf>
    <xf numFmtId="180" fontId="4" fillId="0" borderId="32" xfId="0" applyNumberFormat="1" applyFont="1" applyBorder="1" applyAlignment="1" applyProtection="1">
      <alignment/>
      <protection/>
    </xf>
    <xf numFmtId="180" fontId="4" fillId="0" borderId="33" xfId="0" applyNumberFormat="1" applyFont="1" applyBorder="1" applyAlignment="1" applyProtection="1">
      <alignment/>
      <protection/>
    </xf>
    <xf numFmtId="180" fontId="4" fillId="0" borderId="34" xfId="0" applyNumberFormat="1" applyFont="1" applyBorder="1" applyAlignment="1" applyProtection="1">
      <alignment/>
      <protection/>
    </xf>
    <xf numFmtId="180" fontId="4" fillId="0" borderId="35" xfId="0" applyNumberFormat="1" applyFont="1" applyBorder="1" applyAlignment="1" applyProtection="1">
      <alignment/>
      <protection/>
    </xf>
    <xf numFmtId="1" fontId="4" fillId="0" borderId="36" xfId="0" applyNumberFormat="1" applyFont="1" applyBorder="1" applyAlignment="1" applyProtection="1">
      <alignment/>
      <protection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0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บ้านฝายกวาง  อ.เชียงคำ  จ.พะเยา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8"/>
          <c:w val="0.931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Monly!$A$5:$A$32</c:f>
              <c:numCache/>
            </c:numRef>
          </c:cat>
          <c:val>
            <c:numRef>
              <c:f>Monly!$N$5:$N$32</c:f>
              <c:numCache/>
            </c:numRef>
          </c:val>
        </c:ser>
        <c:axId val="22023471"/>
        <c:axId val="63993512"/>
      </c:barChart>
      <c:lineChart>
        <c:grouping val="standard"/>
        <c:varyColors val="0"/>
        <c:ser>
          <c:idx val="1"/>
          <c:order val="1"/>
          <c:tx>
            <c:v>ปริมาณน้ำฝนเฉลี่ย 1387.5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Monly!$A$5:$A$32</c:f>
              <c:numCache/>
            </c:numRef>
          </c:cat>
          <c:val>
            <c:numRef>
              <c:f>Monly!$P$5:$P$32</c:f>
              <c:numCache/>
            </c:numRef>
          </c:val>
          <c:smooth val="0"/>
        </c:ser>
        <c:axId val="22023471"/>
        <c:axId val="63993512"/>
      </c:lineChart>
      <c:date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3993512"/>
        <c:crosses val="autoZero"/>
        <c:auto val="0"/>
        <c:baseTimeUnit val="years"/>
        <c:majorUnit val="2"/>
        <c:majorTimeUnit val="years"/>
        <c:minorUnit val="19"/>
        <c:minorTimeUnit val="days"/>
        <c:noMultiLvlLbl val="0"/>
      </c:dateAx>
      <c:valAx>
        <c:axId val="6399351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202347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725"/>
          <c:y val="0.202"/>
          <c:w val="0.30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1</xdr:row>
      <xdr:rowOff>28575</xdr:rowOff>
    </xdr:from>
    <xdr:to>
      <xdr:col>28</xdr:col>
      <xdr:colOff>381000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477125" y="409575"/>
        <a:ext cx="51720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23">
      <selection activeCell="AE18" sqref="AE18"/>
    </sheetView>
  </sheetViews>
  <sheetFormatPr defaultColWidth="6.57421875" defaultRowHeight="23.25"/>
  <cols>
    <col min="1" max="16384" width="6.57421875" style="1" customWidth="1"/>
  </cols>
  <sheetData>
    <row r="1" spans="1:15" ht="30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25" customHeight="1">
      <c r="A4" s="3" t="s">
        <v>16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  <c r="O4" s="8" t="s">
        <v>14</v>
      </c>
    </row>
    <row r="5" spans="1:16" ht="19.5" customHeight="1">
      <c r="A5" s="9">
        <v>35778</v>
      </c>
      <c r="B5" s="10" t="s">
        <v>20</v>
      </c>
      <c r="C5" s="11" t="s">
        <v>20</v>
      </c>
      <c r="D5" s="11" t="s">
        <v>20</v>
      </c>
      <c r="E5" s="11" t="s">
        <v>20</v>
      </c>
      <c r="F5" s="11" t="s">
        <v>20</v>
      </c>
      <c r="G5" s="11" t="s">
        <v>20</v>
      </c>
      <c r="H5" s="11" t="s">
        <v>20</v>
      </c>
      <c r="I5" s="11" t="s">
        <v>20</v>
      </c>
      <c r="J5" s="11" t="s">
        <v>20</v>
      </c>
      <c r="K5" s="11" t="s">
        <v>20</v>
      </c>
      <c r="L5" s="11" t="s">
        <v>20</v>
      </c>
      <c r="M5" s="12" t="s">
        <v>20</v>
      </c>
      <c r="N5" s="13" t="s">
        <v>20</v>
      </c>
      <c r="O5" s="14" t="s">
        <v>20</v>
      </c>
      <c r="P5" s="15">
        <v>1387.5</v>
      </c>
    </row>
    <row r="6" spans="1:16" ht="19.5" customHeight="1">
      <c r="A6" s="16">
        <v>36143</v>
      </c>
      <c r="B6" s="17">
        <v>77.8</v>
      </c>
      <c r="C6" s="18">
        <v>307.2</v>
      </c>
      <c r="D6" s="18">
        <v>165.3</v>
      </c>
      <c r="E6" s="18">
        <v>155.3</v>
      </c>
      <c r="F6" s="18">
        <v>384</v>
      </c>
      <c r="G6" s="18">
        <v>230.9</v>
      </c>
      <c r="H6" s="18">
        <v>37.8</v>
      </c>
      <c r="I6" s="18">
        <v>21.5</v>
      </c>
      <c r="J6" s="18">
        <v>0</v>
      </c>
      <c r="K6" s="18">
        <v>0.5</v>
      </c>
      <c r="L6" s="18">
        <v>39.3</v>
      </c>
      <c r="M6" s="19">
        <v>42</v>
      </c>
      <c r="N6" s="20">
        <f aca="true" t="shared" si="0" ref="N6:N14">+SUM(B6:M6)</f>
        <v>1461.6</v>
      </c>
      <c r="O6" s="21">
        <v>100</v>
      </c>
      <c r="P6" s="15">
        <v>1387.5</v>
      </c>
    </row>
    <row r="7" spans="1:16" ht="19.5" customHeight="1">
      <c r="A7" s="16">
        <v>36508</v>
      </c>
      <c r="B7" s="17">
        <v>104.1</v>
      </c>
      <c r="C7" s="18">
        <v>133.2</v>
      </c>
      <c r="D7" s="18">
        <v>190.3</v>
      </c>
      <c r="E7" s="18">
        <v>78.5</v>
      </c>
      <c r="F7" s="18">
        <v>242.8</v>
      </c>
      <c r="G7" s="18">
        <v>310.5</v>
      </c>
      <c r="H7" s="18">
        <v>72.4</v>
      </c>
      <c r="I7" s="18">
        <v>9.1</v>
      </c>
      <c r="J7" s="18">
        <v>14.7</v>
      </c>
      <c r="K7" s="18">
        <v>0</v>
      </c>
      <c r="L7" s="18">
        <v>38.1</v>
      </c>
      <c r="M7" s="19">
        <v>25.1</v>
      </c>
      <c r="N7" s="20">
        <f t="shared" si="0"/>
        <v>1218.8</v>
      </c>
      <c r="O7" s="21">
        <v>116</v>
      </c>
      <c r="P7" s="15">
        <v>1387.5</v>
      </c>
    </row>
    <row r="8" spans="1:16" ht="19.5" customHeight="1">
      <c r="A8" s="16">
        <v>36874</v>
      </c>
      <c r="B8" s="17">
        <v>84.8</v>
      </c>
      <c r="C8" s="18">
        <v>170.4</v>
      </c>
      <c r="D8" s="18">
        <v>104.6</v>
      </c>
      <c r="E8" s="18">
        <v>231.2</v>
      </c>
      <c r="F8" s="18">
        <v>219.1</v>
      </c>
      <c r="G8" s="18">
        <v>165.9</v>
      </c>
      <c r="H8" s="18">
        <v>133.8</v>
      </c>
      <c r="I8" s="18">
        <v>1.1</v>
      </c>
      <c r="J8" s="18">
        <v>1.4</v>
      </c>
      <c r="K8" s="18">
        <v>14</v>
      </c>
      <c r="L8" s="18">
        <v>0</v>
      </c>
      <c r="M8" s="19">
        <v>127.3</v>
      </c>
      <c r="N8" s="20">
        <f t="shared" si="0"/>
        <v>1253.6</v>
      </c>
      <c r="O8" s="21">
        <v>123</v>
      </c>
      <c r="P8" s="15">
        <v>1387.5</v>
      </c>
    </row>
    <row r="9" spans="1:16" ht="19.5" customHeight="1">
      <c r="A9" s="16">
        <v>37239</v>
      </c>
      <c r="B9" s="22">
        <v>116.9</v>
      </c>
      <c r="C9" s="23">
        <v>229.3</v>
      </c>
      <c r="D9" s="23">
        <v>170.7</v>
      </c>
      <c r="E9" s="23">
        <v>279.8</v>
      </c>
      <c r="F9" s="23">
        <v>287.4</v>
      </c>
      <c r="G9" s="23">
        <v>241.1</v>
      </c>
      <c r="H9" s="23">
        <v>242.4</v>
      </c>
      <c r="I9" s="23">
        <v>31.2</v>
      </c>
      <c r="J9" s="23">
        <v>13.2</v>
      </c>
      <c r="K9" s="23">
        <v>10</v>
      </c>
      <c r="L9" s="23">
        <v>4.5</v>
      </c>
      <c r="M9" s="24">
        <v>12</v>
      </c>
      <c r="N9" s="20">
        <f t="shared" si="0"/>
        <v>1638.5</v>
      </c>
      <c r="O9" s="25">
        <v>133</v>
      </c>
      <c r="P9" s="15">
        <v>1387.5</v>
      </c>
    </row>
    <row r="10" spans="1:16" ht="19.5" customHeight="1">
      <c r="A10" s="16">
        <v>37604</v>
      </c>
      <c r="B10" s="22">
        <v>95.6</v>
      </c>
      <c r="C10" s="23">
        <v>475.8</v>
      </c>
      <c r="D10" s="23">
        <v>67.5</v>
      </c>
      <c r="E10" s="23">
        <v>247.9</v>
      </c>
      <c r="F10" s="23">
        <v>228.3</v>
      </c>
      <c r="G10" s="23">
        <v>266.7</v>
      </c>
      <c r="H10" s="23">
        <v>30.3</v>
      </c>
      <c r="I10" s="23">
        <v>70.4</v>
      </c>
      <c r="J10" s="23">
        <v>85.7</v>
      </c>
      <c r="K10" s="23">
        <v>7.5</v>
      </c>
      <c r="L10" s="23">
        <v>1.8</v>
      </c>
      <c r="M10" s="24">
        <v>59.7</v>
      </c>
      <c r="N10" s="20">
        <f t="shared" si="0"/>
        <v>1637.2</v>
      </c>
      <c r="O10" s="25">
        <v>136</v>
      </c>
      <c r="P10" s="15">
        <v>1387.5</v>
      </c>
    </row>
    <row r="11" spans="1:16" ht="19.5" customHeight="1">
      <c r="A11" s="16">
        <v>37969</v>
      </c>
      <c r="B11" s="22">
        <v>57.1</v>
      </c>
      <c r="C11" s="23">
        <v>124.9</v>
      </c>
      <c r="D11" s="23">
        <v>155.8</v>
      </c>
      <c r="E11" s="23">
        <v>301.1</v>
      </c>
      <c r="F11" s="23">
        <v>240</v>
      </c>
      <c r="G11" s="23">
        <v>292.7</v>
      </c>
      <c r="H11" s="23">
        <v>34.1</v>
      </c>
      <c r="I11" s="23">
        <v>0</v>
      </c>
      <c r="J11" s="23">
        <v>0</v>
      </c>
      <c r="K11" s="23">
        <v>34.9</v>
      </c>
      <c r="L11" s="23">
        <v>0</v>
      </c>
      <c r="M11" s="24">
        <v>0.3</v>
      </c>
      <c r="N11" s="20">
        <f t="shared" si="0"/>
        <v>1240.9</v>
      </c>
      <c r="O11" s="25">
        <v>105</v>
      </c>
      <c r="P11" s="15">
        <v>1387.5</v>
      </c>
    </row>
    <row r="12" spans="1:16" ht="19.5" customHeight="1">
      <c r="A12" s="16">
        <v>38335</v>
      </c>
      <c r="B12" s="22">
        <v>105.7</v>
      </c>
      <c r="C12" s="23">
        <v>436.7</v>
      </c>
      <c r="D12" s="23">
        <v>139.3</v>
      </c>
      <c r="E12" s="23">
        <v>183.7</v>
      </c>
      <c r="F12" s="23">
        <v>233.6</v>
      </c>
      <c r="G12" s="23">
        <v>406.4</v>
      </c>
      <c r="H12" s="23">
        <v>13.2</v>
      </c>
      <c r="I12" s="23">
        <v>41.8</v>
      </c>
      <c r="J12" s="23">
        <v>0</v>
      </c>
      <c r="K12" s="23">
        <v>0</v>
      </c>
      <c r="L12" s="23">
        <v>3.2</v>
      </c>
      <c r="M12" s="24">
        <v>29.3</v>
      </c>
      <c r="N12" s="20">
        <f t="shared" si="0"/>
        <v>1592.9</v>
      </c>
      <c r="O12" s="25">
        <v>131</v>
      </c>
      <c r="P12" s="15">
        <v>1387.5</v>
      </c>
    </row>
    <row r="13" spans="1:16" ht="19.5" customHeight="1">
      <c r="A13" s="16">
        <v>38700</v>
      </c>
      <c r="B13" s="22">
        <v>31.2</v>
      </c>
      <c r="C13" s="23">
        <v>182.8</v>
      </c>
      <c r="D13" s="23">
        <v>193.8</v>
      </c>
      <c r="E13" s="23">
        <v>325.9</v>
      </c>
      <c r="F13" s="23">
        <v>380.1</v>
      </c>
      <c r="G13" s="23">
        <v>348.3</v>
      </c>
      <c r="H13" s="23">
        <v>100.1</v>
      </c>
      <c r="I13" s="23">
        <v>17.2</v>
      </c>
      <c r="J13" s="23">
        <v>0.4</v>
      </c>
      <c r="K13" s="23">
        <v>0</v>
      </c>
      <c r="L13" s="23">
        <v>29.7</v>
      </c>
      <c r="M13" s="24">
        <v>49.4</v>
      </c>
      <c r="N13" s="20">
        <f t="shared" si="0"/>
        <v>1658.9000000000003</v>
      </c>
      <c r="O13" s="25">
        <v>124</v>
      </c>
      <c r="P13" s="15">
        <v>1387.5</v>
      </c>
    </row>
    <row r="14" spans="1:16" ht="19.5" customHeight="1">
      <c r="A14" s="16">
        <v>39065</v>
      </c>
      <c r="B14" s="22">
        <v>120.9</v>
      </c>
      <c r="C14" s="23">
        <v>128.7</v>
      </c>
      <c r="D14" s="23">
        <v>99.6</v>
      </c>
      <c r="E14" s="23">
        <v>211.1</v>
      </c>
      <c r="F14" s="23">
        <v>502.2</v>
      </c>
      <c r="G14" s="23">
        <v>350.6</v>
      </c>
      <c r="H14" s="23">
        <v>92.6</v>
      </c>
      <c r="I14" s="23">
        <v>0</v>
      </c>
      <c r="J14" s="23">
        <v>0</v>
      </c>
      <c r="K14" s="23">
        <v>0</v>
      </c>
      <c r="L14" s="23">
        <v>0</v>
      </c>
      <c r="M14" s="24">
        <v>24.3</v>
      </c>
      <c r="N14" s="20">
        <f t="shared" si="0"/>
        <v>1529.9999999999998</v>
      </c>
      <c r="O14" s="25">
        <v>105</v>
      </c>
      <c r="P14" s="15">
        <v>1387.5</v>
      </c>
    </row>
    <row r="15" spans="1:16" ht="19.5" customHeight="1">
      <c r="A15" s="16">
        <v>39430</v>
      </c>
      <c r="B15" s="22">
        <v>140.5</v>
      </c>
      <c r="C15" s="23">
        <v>204.8</v>
      </c>
      <c r="D15" s="23">
        <v>117.1</v>
      </c>
      <c r="E15" s="23">
        <v>129.2</v>
      </c>
      <c r="F15" s="23">
        <v>122.9</v>
      </c>
      <c r="G15" s="23">
        <v>231.1</v>
      </c>
      <c r="H15" s="23">
        <v>127</v>
      </c>
      <c r="I15" s="23">
        <v>17.8</v>
      </c>
      <c r="J15" s="23">
        <v>0</v>
      </c>
      <c r="K15" s="23">
        <v>33.2</v>
      </c>
      <c r="L15" s="23">
        <v>27</v>
      </c>
      <c r="M15" s="24">
        <v>48.9</v>
      </c>
      <c r="N15" s="20">
        <v>1199.5</v>
      </c>
      <c r="O15" s="25">
        <v>123</v>
      </c>
      <c r="P15" s="15">
        <v>1387.5</v>
      </c>
    </row>
    <row r="16" spans="1:16" ht="19.5" customHeight="1">
      <c r="A16" s="16">
        <v>39796</v>
      </c>
      <c r="B16" s="26">
        <v>80.3</v>
      </c>
      <c r="C16" s="27">
        <v>70.1</v>
      </c>
      <c r="D16" s="27">
        <v>224.4</v>
      </c>
      <c r="E16" s="27">
        <v>387.2</v>
      </c>
      <c r="F16" s="27">
        <v>331</v>
      </c>
      <c r="G16" s="27">
        <v>277.6</v>
      </c>
      <c r="H16" s="27">
        <v>120.4</v>
      </c>
      <c r="I16" s="27">
        <v>2.4</v>
      </c>
      <c r="J16" s="27">
        <v>10.5</v>
      </c>
      <c r="K16" s="28">
        <v>0</v>
      </c>
      <c r="L16" s="27">
        <v>1.5</v>
      </c>
      <c r="M16" s="29">
        <v>26.8</v>
      </c>
      <c r="N16" s="20">
        <v>1532.2</v>
      </c>
      <c r="O16" s="25">
        <v>112</v>
      </c>
      <c r="P16" s="15">
        <v>1387.5</v>
      </c>
    </row>
    <row r="17" spans="1:16" ht="19.5" customHeight="1">
      <c r="A17" s="16">
        <v>40161</v>
      </c>
      <c r="B17" s="30" t="s">
        <v>20</v>
      </c>
      <c r="C17" s="31" t="s">
        <v>20</v>
      </c>
      <c r="D17" s="31" t="s">
        <v>20</v>
      </c>
      <c r="E17" s="31" t="s">
        <v>20</v>
      </c>
      <c r="F17" s="31" t="s">
        <v>20</v>
      </c>
      <c r="G17" s="31" t="s">
        <v>20</v>
      </c>
      <c r="H17" s="31" t="s">
        <v>20</v>
      </c>
      <c r="I17" s="31" t="s">
        <v>20</v>
      </c>
      <c r="J17" s="31" t="s">
        <v>20</v>
      </c>
      <c r="K17" s="31" t="s">
        <v>20</v>
      </c>
      <c r="L17" s="31" t="s">
        <v>20</v>
      </c>
      <c r="M17" s="32" t="s">
        <v>20</v>
      </c>
      <c r="N17" s="33" t="s">
        <v>20</v>
      </c>
      <c r="O17" s="34" t="s">
        <v>20</v>
      </c>
      <c r="P17" s="15">
        <v>1387.5</v>
      </c>
    </row>
    <row r="18" spans="1:16" ht="19.5" customHeight="1">
      <c r="A18" s="16">
        <v>40526</v>
      </c>
      <c r="B18" s="33" t="s">
        <v>20</v>
      </c>
      <c r="C18" s="32" t="s">
        <v>20</v>
      </c>
      <c r="D18" s="27">
        <v>55.6</v>
      </c>
      <c r="E18" s="27">
        <v>163.4</v>
      </c>
      <c r="F18" s="27">
        <v>602.7</v>
      </c>
      <c r="G18" s="27">
        <v>361.8</v>
      </c>
      <c r="H18" s="27">
        <v>109.1</v>
      </c>
      <c r="I18" s="28">
        <v>0</v>
      </c>
      <c r="J18" s="27">
        <v>0.3</v>
      </c>
      <c r="K18" s="27">
        <v>8.5</v>
      </c>
      <c r="L18" s="27">
        <v>27.4</v>
      </c>
      <c r="M18" s="29">
        <v>65.9</v>
      </c>
      <c r="N18" s="20">
        <v>1394.7</v>
      </c>
      <c r="O18" s="35" t="s">
        <v>20</v>
      </c>
      <c r="P18" s="15">
        <v>1387.5</v>
      </c>
    </row>
    <row r="19" spans="1:16" ht="19.5" customHeight="1">
      <c r="A19" s="16">
        <v>40891</v>
      </c>
      <c r="B19" s="26">
        <v>47.099999999999994</v>
      </c>
      <c r="C19" s="27">
        <v>281.1</v>
      </c>
      <c r="D19" s="27">
        <v>206.59999999999997</v>
      </c>
      <c r="E19" s="27">
        <v>187.6</v>
      </c>
      <c r="F19" s="27">
        <v>279.3</v>
      </c>
      <c r="G19" s="27">
        <v>307.3</v>
      </c>
      <c r="H19" s="27">
        <v>74.6</v>
      </c>
      <c r="I19" s="28">
        <v>13.100000000000001</v>
      </c>
      <c r="J19" s="28">
        <v>0</v>
      </c>
      <c r="K19" s="28">
        <v>4.6</v>
      </c>
      <c r="L19" s="28">
        <v>0</v>
      </c>
      <c r="M19" s="36">
        <v>42</v>
      </c>
      <c r="N19" s="20">
        <v>1443.2999999999997</v>
      </c>
      <c r="O19" s="25">
        <v>121</v>
      </c>
      <c r="P19" s="15">
        <v>1387.5</v>
      </c>
    </row>
    <row r="20" spans="1:16" ht="19.5" customHeight="1">
      <c r="A20" s="16">
        <v>41257</v>
      </c>
      <c r="B20" s="26">
        <v>104.2</v>
      </c>
      <c r="C20" s="27">
        <v>290.5</v>
      </c>
      <c r="D20" s="27">
        <v>58.1</v>
      </c>
      <c r="E20" s="27">
        <v>266.2</v>
      </c>
      <c r="F20" s="27">
        <v>181.6</v>
      </c>
      <c r="G20" s="27">
        <v>266.1</v>
      </c>
      <c r="H20" s="27">
        <v>42.400000000000006</v>
      </c>
      <c r="I20" s="28">
        <v>92.80000000000001</v>
      </c>
      <c r="J20" s="27">
        <v>43.9</v>
      </c>
      <c r="K20" s="27">
        <v>70.5</v>
      </c>
      <c r="L20" s="27">
        <v>10.7</v>
      </c>
      <c r="M20" s="29">
        <v>68.19999999999999</v>
      </c>
      <c r="N20" s="20">
        <v>1495.2000000000003</v>
      </c>
      <c r="O20" s="25">
        <v>115</v>
      </c>
      <c r="P20" s="15">
        <v>1387.5</v>
      </c>
    </row>
    <row r="21" spans="1:16" ht="19.5" customHeight="1">
      <c r="A21" s="16">
        <v>41622</v>
      </c>
      <c r="B21" s="22">
        <v>11</v>
      </c>
      <c r="C21" s="27">
        <v>220.90000000000003</v>
      </c>
      <c r="D21" s="27">
        <v>40.89999999999999</v>
      </c>
      <c r="E21" s="27">
        <v>220.8</v>
      </c>
      <c r="F21" s="27">
        <v>180.29999999999998</v>
      </c>
      <c r="G21" s="27">
        <v>207.19999999999993</v>
      </c>
      <c r="H21" s="27">
        <v>117.8</v>
      </c>
      <c r="I21" s="28">
        <v>13.6</v>
      </c>
      <c r="J21" s="27">
        <v>39.7</v>
      </c>
      <c r="K21" s="28">
        <v>0</v>
      </c>
      <c r="L21" s="28">
        <v>0</v>
      </c>
      <c r="M21" s="36">
        <v>0</v>
      </c>
      <c r="N21" s="20">
        <v>1052.1999999999998</v>
      </c>
      <c r="O21" s="25">
        <v>105</v>
      </c>
      <c r="P21" s="15">
        <v>1387.5</v>
      </c>
    </row>
    <row r="22" spans="1:16" ht="19.5" customHeight="1">
      <c r="A22" s="16">
        <v>41987</v>
      </c>
      <c r="B22" s="26">
        <v>159.90000000000003</v>
      </c>
      <c r="C22" s="27">
        <v>127.89999999999999</v>
      </c>
      <c r="D22" s="27">
        <v>97.40000000000002</v>
      </c>
      <c r="E22" s="27">
        <v>297.80000000000007</v>
      </c>
      <c r="F22" s="27">
        <v>239.50000000000003</v>
      </c>
      <c r="G22" s="27">
        <v>220.79999999999998</v>
      </c>
      <c r="H22" s="27">
        <v>49.1</v>
      </c>
      <c r="I22" s="28">
        <v>52.2</v>
      </c>
      <c r="J22" s="28">
        <v>0</v>
      </c>
      <c r="K22" s="27">
        <v>67.3</v>
      </c>
      <c r="L22" s="28">
        <v>0</v>
      </c>
      <c r="M22" s="29">
        <v>58.099999999999994</v>
      </c>
      <c r="N22" s="20">
        <v>1370</v>
      </c>
      <c r="O22" s="25">
        <v>101</v>
      </c>
      <c r="P22" s="15">
        <v>1387.5</v>
      </c>
    </row>
    <row r="23" spans="1:16" ht="19.5" customHeight="1">
      <c r="A23" s="16">
        <v>42352</v>
      </c>
      <c r="B23" s="26">
        <v>167.2</v>
      </c>
      <c r="C23" s="27">
        <v>69.5</v>
      </c>
      <c r="D23" s="27">
        <v>130.89999999999998</v>
      </c>
      <c r="E23" s="27">
        <v>137.10000000000002</v>
      </c>
      <c r="F23" s="28">
        <v>213</v>
      </c>
      <c r="G23" s="28">
        <v>149.00000000000003</v>
      </c>
      <c r="H23" s="27">
        <v>105.39999999999999</v>
      </c>
      <c r="I23" s="28">
        <v>28.9</v>
      </c>
      <c r="J23" s="27">
        <v>43.300000000000004</v>
      </c>
      <c r="K23" s="27">
        <v>50.1</v>
      </c>
      <c r="L23" s="27">
        <v>6.199999999999999</v>
      </c>
      <c r="M23" s="29">
        <v>6.7</v>
      </c>
      <c r="N23" s="20">
        <v>1107.3</v>
      </c>
      <c r="O23" s="25">
        <v>105</v>
      </c>
      <c r="P23" s="15">
        <v>1387.5</v>
      </c>
    </row>
    <row r="24" spans="1:16" ht="19.5" customHeight="1">
      <c r="A24" s="16">
        <v>42718</v>
      </c>
      <c r="B24" s="26">
        <v>62.800000000000004</v>
      </c>
      <c r="C24" s="27">
        <v>141.8</v>
      </c>
      <c r="D24" s="27">
        <v>185.9</v>
      </c>
      <c r="E24" s="27">
        <v>150.70000000000002</v>
      </c>
      <c r="F24" s="27">
        <v>246.40000000000006</v>
      </c>
      <c r="G24" s="27">
        <v>191.89999999999995</v>
      </c>
      <c r="H24" s="27">
        <v>142.9</v>
      </c>
      <c r="I24" s="28">
        <v>63.5</v>
      </c>
      <c r="J24" s="27">
        <v>1.2</v>
      </c>
      <c r="K24" s="27">
        <v>67.1</v>
      </c>
      <c r="L24" s="28">
        <v>0</v>
      </c>
      <c r="M24" s="29">
        <v>5.2</v>
      </c>
      <c r="N24" s="20">
        <v>1259.4</v>
      </c>
      <c r="O24" s="25">
        <v>125</v>
      </c>
      <c r="P24" s="15">
        <v>1387.5</v>
      </c>
    </row>
    <row r="25" spans="1:16" ht="19.5" customHeight="1">
      <c r="A25" s="16">
        <v>43083</v>
      </c>
      <c r="B25" s="26">
        <v>157.9</v>
      </c>
      <c r="C25" s="27">
        <v>250.2</v>
      </c>
      <c r="D25" s="27">
        <v>101.79999999999998</v>
      </c>
      <c r="E25" s="27">
        <v>403.8</v>
      </c>
      <c r="F25" s="27">
        <v>204.80000000000004</v>
      </c>
      <c r="G25" s="28">
        <v>126.99999999999999</v>
      </c>
      <c r="H25" s="28">
        <v>158.3</v>
      </c>
      <c r="I25" s="28">
        <v>8.7</v>
      </c>
      <c r="J25" s="28">
        <v>42.1</v>
      </c>
      <c r="K25" s="28">
        <v>9</v>
      </c>
      <c r="L25" s="28">
        <v>28</v>
      </c>
      <c r="M25" s="29">
        <v>92.9</v>
      </c>
      <c r="N25" s="20">
        <v>1584.5</v>
      </c>
      <c r="O25" s="25">
        <v>143</v>
      </c>
      <c r="P25" s="15">
        <v>1387.5</v>
      </c>
    </row>
    <row r="26" spans="1:16" ht="19.5" customHeight="1">
      <c r="A26" s="16">
        <v>43448</v>
      </c>
      <c r="B26" s="26">
        <v>124.9</v>
      </c>
      <c r="C26" s="27">
        <v>179.29999999999998</v>
      </c>
      <c r="D26" s="27">
        <v>106.30000000000001</v>
      </c>
      <c r="E26" s="27">
        <v>172.29999999999998</v>
      </c>
      <c r="F26" s="27">
        <v>345.5</v>
      </c>
      <c r="G26" s="27">
        <v>286.1</v>
      </c>
      <c r="H26" s="27">
        <v>81.1</v>
      </c>
      <c r="I26" s="28">
        <v>35.599999999999994</v>
      </c>
      <c r="J26" s="27">
        <v>15.699999999999998</v>
      </c>
      <c r="K26" s="27">
        <v>29.8</v>
      </c>
      <c r="L26" s="27">
        <v>0.3</v>
      </c>
      <c r="M26" s="29">
        <v>6.2</v>
      </c>
      <c r="N26" s="20">
        <v>1383.1</v>
      </c>
      <c r="O26" s="25">
        <v>120</v>
      </c>
      <c r="P26" s="15">
        <v>1387.5</v>
      </c>
    </row>
    <row r="27" spans="1:16" ht="19.5" customHeight="1">
      <c r="A27" s="16">
        <v>43813</v>
      </c>
      <c r="B27" s="26">
        <v>21.5</v>
      </c>
      <c r="C27" s="27">
        <v>81.3</v>
      </c>
      <c r="D27" s="27">
        <v>73.1</v>
      </c>
      <c r="E27" s="27">
        <v>319.8</v>
      </c>
      <c r="F27" s="27">
        <v>389.9</v>
      </c>
      <c r="G27" s="27">
        <v>83.9</v>
      </c>
      <c r="H27" s="27">
        <v>28.7</v>
      </c>
      <c r="I27" s="28">
        <v>16.8</v>
      </c>
      <c r="J27" s="27">
        <v>2.4</v>
      </c>
      <c r="K27" s="28">
        <v>0</v>
      </c>
      <c r="L27" s="28">
        <v>0</v>
      </c>
      <c r="M27" s="36">
        <v>0</v>
      </c>
      <c r="N27" s="20">
        <v>1017.3999999999999</v>
      </c>
      <c r="O27" s="25">
        <v>83</v>
      </c>
      <c r="P27" s="15">
        <v>1387.5</v>
      </c>
    </row>
    <row r="28" spans="1:16" ht="19.5" customHeight="1">
      <c r="A28" s="16">
        <v>44179</v>
      </c>
      <c r="B28" s="26">
        <v>71.8</v>
      </c>
      <c r="C28" s="27">
        <v>105.20000000000002</v>
      </c>
      <c r="D28" s="27">
        <v>202.89999999999998</v>
      </c>
      <c r="E28" s="27">
        <v>140.5</v>
      </c>
      <c r="F28" s="27">
        <v>315.90000000000003</v>
      </c>
      <c r="G28" s="27">
        <v>62.70000000000001</v>
      </c>
      <c r="H28" s="27">
        <v>39.300000000000004</v>
      </c>
      <c r="I28" s="28">
        <v>9.5</v>
      </c>
      <c r="J28" s="28">
        <v>0</v>
      </c>
      <c r="K28" s="27">
        <v>8.399999999999999</v>
      </c>
      <c r="L28" s="27">
        <v>23</v>
      </c>
      <c r="M28" s="29">
        <v>25.6</v>
      </c>
      <c r="N28" s="20">
        <v>1004.8</v>
      </c>
      <c r="O28" s="25">
        <v>100</v>
      </c>
      <c r="P28" s="15">
        <v>1387.5</v>
      </c>
    </row>
    <row r="29" spans="1:16" ht="19.5" customHeight="1">
      <c r="A29" s="16">
        <v>44544</v>
      </c>
      <c r="B29" s="26">
        <v>188.5</v>
      </c>
      <c r="C29" s="27">
        <v>193</v>
      </c>
      <c r="D29" s="27">
        <v>166.30000000000004</v>
      </c>
      <c r="E29" s="27">
        <v>105.69999999999999</v>
      </c>
      <c r="F29" s="27">
        <v>303.69999999999993</v>
      </c>
      <c r="G29" s="27">
        <v>201.79999999999998</v>
      </c>
      <c r="H29" s="27">
        <v>203.50000000000003</v>
      </c>
      <c r="I29" s="28">
        <v>68.89999999999999</v>
      </c>
      <c r="J29" s="28">
        <v>0.7</v>
      </c>
      <c r="K29" s="27">
        <v>30.5</v>
      </c>
      <c r="L29" s="27">
        <v>42.4</v>
      </c>
      <c r="M29" s="29">
        <v>113.1</v>
      </c>
      <c r="N29" s="20">
        <v>1618.1000000000001</v>
      </c>
      <c r="O29" s="25">
        <v>136</v>
      </c>
      <c r="P29" s="15">
        <v>1387.5</v>
      </c>
    </row>
    <row r="30" spans="1:16" ht="19.5" customHeight="1">
      <c r="A30" s="16">
        <v>44909</v>
      </c>
      <c r="B30" s="26">
        <v>133.5</v>
      </c>
      <c r="C30" s="27">
        <v>225.20000000000002</v>
      </c>
      <c r="D30" s="27">
        <v>152.6</v>
      </c>
      <c r="E30" s="27">
        <v>356.19999999999993</v>
      </c>
      <c r="F30" s="27">
        <v>322.7</v>
      </c>
      <c r="G30" s="27">
        <v>241.20000000000002</v>
      </c>
      <c r="H30" s="27">
        <v>103.60000000000001</v>
      </c>
      <c r="I30" s="28">
        <v>55.7</v>
      </c>
      <c r="J30" s="28">
        <v>0.7</v>
      </c>
      <c r="K30" s="27">
        <v>0</v>
      </c>
      <c r="L30" s="27">
        <v>15.200000000000001</v>
      </c>
      <c r="M30" s="29">
        <v>13.7</v>
      </c>
      <c r="N30" s="20">
        <v>1620.3000000000002</v>
      </c>
      <c r="O30" s="25">
        <v>116</v>
      </c>
      <c r="P30" s="15">
        <v>1387.5</v>
      </c>
    </row>
    <row r="31" spans="1:16" ht="19.5" customHeight="1">
      <c r="A31" s="16">
        <v>45274</v>
      </c>
      <c r="B31" s="26">
        <v>3.5</v>
      </c>
      <c r="C31" s="27">
        <v>144.89999999999998</v>
      </c>
      <c r="D31" s="27">
        <v>130.5</v>
      </c>
      <c r="E31" s="27">
        <v>166.09999999999997</v>
      </c>
      <c r="F31" s="27">
        <v>222.20000000000002</v>
      </c>
      <c r="G31" s="27">
        <v>233.89999999999998</v>
      </c>
      <c r="H31" s="27">
        <v>162.79999999999998</v>
      </c>
      <c r="I31" s="28">
        <v>8.4</v>
      </c>
      <c r="J31" s="27">
        <v>1.9000000000000001</v>
      </c>
      <c r="K31" s="27">
        <v>0.7</v>
      </c>
      <c r="L31" s="27">
        <v>0</v>
      </c>
      <c r="M31" s="29">
        <v>3.7</v>
      </c>
      <c r="N31" s="20">
        <v>1078.6000000000001</v>
      </c>
      <c r="O31" s="25">
        <v>112</v>
      </c>
      <c r="P31" s="15">
        <v>1387.5</v>
      </c>
    </row>
    <row r="32" spans="1:16" ht="19.5" customHeight="1">
      <c r="A32" s="37"/>
      <c r="B32" s="26"/>
      <c r="C32" s="27"/>
      <c r="D32" s="27"/>
      <c r="E32" s="27"/>
      <c r="F32" s="27"/>
      <c r="G32" s="27"/>
      <c r="H32" s="27"/>
      <c r="I32" s="28"/>
      <c r="J32" s="27"/>
      <c r="K32" s="27"/>
      <c r="L32" s="27"/>
      <c r="M32" s="29"/>
      <c r="N32" s="20"/>
      <c r="O32" s="25"/>
      <c r="P32" s="15"/>
    </row>
    <row r="33" spans="1:15" ht="21" customHeight="1">
      <c r="A33" s="37" t="s">
        <v>17</v>
      </c>
      <c r="B33" s="38">
        <f>MAX(B6:B16,B19:B32)</f>
        <v>188.5</v>
      </c>
      <c r="C33" s="18">
        <f>MAX(C6:C16,C19:C32)</f>
        <v>475.8</v>
      </c>
      <c r="D33" s="18">
        <f aca="true" t="shared" si="1" ref="D33:N33">MAX(D6:D16,D18:D32)</f>
        <v>224.4</v>
      </c>
      <c r="E33" s="18">
        <f t="shared" si="1"/>
        <v>403.8</v>
      </c>
      <c r="F33" s="18">
        <f t="shared" si="1"/>
        <v>602.7</v>
      </c>
      <c r="G33" s="18">
        <f t="shared" si="1"/>
        <v>406.4</v>
      </c>
      <c r="H33" s="18">
        <f t="shared" si="1"/>
        <v>242.4</v>
      </c>
      <c r="I33" s="18">
        <f t="shared" si="1"/>
        <v>92.80000000000001</v>
      </c>
      <c r="J33" s="18">
        <f t="shared" si="1"/>
        <v>85.7</v>
      </c>
      <c r="K33" s="18">
        <f t="shared" si="1"/>
        <v>70.5</v>
      </c>
      <c r="L33" s="18">
        <f t="shared" si="1"/>
        <v>42.4</v>
      </c>
      <c r="M33" s="18">
        <f t="shared" si="1"/>
        <v>127.3</v>
      </c>
      <c r="N33" s="20">
        <f t="shared" si="1"/>
        <v>1658.9000000000003</v>
      </c>
      <c r="O33" s="21">
        <f>MAX(O6:O16,O19:O32)</f>
        <v>143</v>
      </c>
    </row>
    <row r="34" spans="1:15" ht="21" customHeight="1">
      <c r="A34" s="37" t="s">
        <v>13</v>
      </c>
      <c r="B34" s="17">
        <f>AVERAGE(B6:B16,B19:B32)</f>
        <v>94.52916666666668</v>
      </c>
      <c r="C34" s="39">
        <f>AVERAGE(C6:C16,C19:C32)</f>
        <v>198.94583333333333</v>
      </c>
      <c r="D34" s="18">
        <f aca="true" t="shared" si="2" ref="D34:M34">AVERAGE(D6:D16,D18:D32)</f>
        <v>133.49200000000002</v>
      </c>
      <c r="E34" s="18">
        <f t="shared" si="2"/>
        <v>224.75599999999997</v>
      </c>
      <c r="F34" s="18">
        <f t="shared" si="2"/>
        <v>288.756</v>
      </c>
      <c r="G34" s="18">
        <f t="shared" si="2"/>
        <v>242.49999999999997</v>
      </c>
      <c r="H34" s="18">
        <f t="shared" si="2"/>
        <v>96.90800000000002</v>
      </c>
      <c r="I34" s="18">
        <f t="shared" si="2"/>
        <v>27.208</v>
      </c>
      <c r="J34" s="18">
        <f t="shared" si="2"/>
        <v>12.711999999999998</v>
      </c>
      <c r="K34" s="18">
        <f t="shared" si="2"/>
        <v>17.864</v>
      </c>
      <c r="L34" s="18">
        <f t="shared" si="2"/>
        <v>11.932</v>
      </c>
      <c r="M34" s="18">
        <f t="shared" si="2"/>
        <v>37.856000000000016</v>
      </c>
      <c r="N34" s="20">
        <f>SUM(B34:M34)</f>
        <v>1387.4589999999998</v>
      </c>
      <c r="O34" s="21">
        <f>AVERAGE(O6:O16,O19:O32)</f>
        <v>116.25</v>
      </c>
    </row>
    <row r="35" spans="1:15" ht="18" customHeight="1">
      <c r="A35" s="40" t="s">
        <v>18</v>
      </c>
      <c r="B35" s="41">
        <f>MIN(B6:B16,B19:B32)</f>
        <v>3.5</v>
      </c>
      <c r="C35" s="42">
        <f>MIN(C6:C16,C19:C32)</f>
        <v>69.5</v>
      </c>
      <c r="D35" s="43">
        <f aca="true" t="shared" si="3" ref="D35:N35">MIN(D6:D16,D18:D32)</f>
        <v>40.89999999999999</v>
      </c>
      <c r="E35" s="43">
        <f t="shared" si="3"/>
        <v>78.5</v>
      </c>
      <c r="F35" s="43">
        <f t="shared" si="3"/>
        <v>122.9</v>
      </c>
      <c r="G35" s="43">
        <f t="shared" si="3"/>
        <v>62.70000000000001</v>
      </c>
      <c r="H35" s="43">
        <f t="shared" si="3"/>
        <v>13.2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4">
        <f t="shared" si="3"/>
        <v>1004.8</v>
      </c>
      <c r="O35" s="45">
        <f>MIN(O6:O16,O19:O32)</f>
        <v>83</v>
      </c>
    </row>
    <row r="36" spans="1:15" ht="18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8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8.75">
      <c r="A38" s="47"/>
      <c r="B38" s="48"/>
      <c r="C38" s="49" t="s">
        <v>23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8.75">
      <c r="A39" s="47"/>
      <c r="B39" s="50"/>
      <c r="C39" s="47"/>
      <c r="D39" s="51" t="s">
        <v>21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8.75">
      <c r="A40" s="47"/>
      <c r="B40" s="47"/>
      <c r="C40" s="47"/>
      <c r="D40" s="51" t="s">
        <v>22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8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</sheetData>
  <sheetProtection/>
  <mergeCells count="2">
    <mergeCell ref="A1:O1"/>
    <mergeCell ref="A2:O2"/>
  </mergeCells>
  <printOptions/>
  <pageMargins left="1.1811023622047245" right="0.15748031496062992" top="0.3937007874015748" bottom="1.1811023622047245" header="0.5118110236220472" footer="0.5118110236220472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2008-02-06T07:40:05Z</cp:lastPrinted>
  <dcterms:created xsi:type="dcterms:W3CDTF">2001-12-11T03:48:25Z</dcterms:created>
  <dcterms:modified xsi:type="dcterms:W3CDTF">2024-04-22T02:53:04Z</dcterms:modified>
  <cp:category/>
  <cp:version/>
  <cp:contentType/>
  <cp:contentStatus/>
</cp:coreProperties>
</file>