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5970" activeTab="0"/>
  </bookViews>
  <sheets>
    <sheet name="Daily" sheetId="1" r:id="rId1"/>
    <sheet name="Monthly" sheetId="2" r:id="rId2"/>
    <sheet name="Chart1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<sst xmlns="http://schemas.openxmlformats.org/spreadsheetml/2006/main" count="834" uniqueCount="68">
  <si>
    <t>Data Pro</t>
  </si>
  <si>
    <t>cessing D</t>
  </si>
  <si>
    <t>ivision</t>
  </si>
  <si>
    <t>HYDROMET/</t>
  </si>
  <si>
    <t>EDAYCY</t>
  </si>
  <si>
    <t>Station</t>
  </si>
  <si>
    <t>Royal Irr</t>
  </si>
  <si>
    <t>igation Depart</t>
  </si>
  <si>
    <t>ment</t>
  </si>
  <si>
    <t>Dail</t>
  </si>
  <si>
    <t>y Evapora</t>
  </si>
  <si>
    <t>tion ( m</t>
  </si>
  <si>
    <t>m. )</t>
  </si>
  <si>
    <t>Date</t>
  </si>
  <si>
    <t>Jan</t>
  </si>
  <si>
    <t>Fab</t>
  </si>
  <si>
    <t>Mon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</si>
  <si>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</si>
  <si>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</si>
  <si>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</si>
  <si>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</si>
  <si>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</si>
  <si>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</si>
  <si>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</si>
  <si>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</si>
  <si>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</si>
  <si>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</si>
  <si>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TOTAL</t>
  </si>
  <si>
    <t>AVERAGE</t>
  </si>
  <si>
    <t>: 73100</t>
  </si>
  <si>
    <t xml:space="preserve">Ban Fai Kwang, A. Chiang Kham; Phayao </t>
  </si>
  <si>
    <t>-</t>
  </si>
  <si>
    <t>Mar</t>
  </si>
  <si>
    <t>Month</t>
  </si>
  <si>
    <t>Daily Evaporation ( mm. ) (ฝายกวาง) 73100</t>
  </si>
  <si>
    <t>รวม</t>
  </si>
  <si>
    <t>เฉลี่ย</t>
  </si>
  <si>
    <t>Water Year - 2006 (2549)</t>
  </si>
  <si>
    <t>Water Year - 2007 (2550)</t>
  </si>
  <si>
    <t>Water Year - 2008 (2551)</t>
  </si>
  <si>
    <t>Year - 2000</t>
  </si>
  <si>
    <t>Year - 2001</t>
  </si>
  <si>
    <t>Year - 2002</t>
  </si>
  <si>
    <t>Year - 2003</t>
  </si>
  <si>
    <t xml:space="preserve"> Year - 2005 (2548)</t>
  </si>
  <si>
    <t>ไม่ได้สำรวจระเหยรายวัน ตั้งแต่ ปี 2552 - 2553</t>
  </si>
  <si>
    <t>Water Year - 2011 (2554)</t>
  </si>
  <si>
    <t>Water Year - 2012 (2555)</t>
  </si>
  <si>
    <t>Water Year - 2013 (2556)</t>
  </si>
  <si>
    <t>.</t>
  </si>
  <si>
    <t>Water Year - 2014 (2557)</t>
  </si>
  <si>
    <t>Water Year - 2015 (2558)</t>
  </si>
  <si>
    <t xml:space="preserve">          เครื่องชำรุดเสียหาย</t>
  </si>
  <si>
    <t>Water Year - 2016 (2559)</t>
  </si>
  <si>
    <t>Water Year - 2017 (2560)</t>
  </si>
  <si>
    <t>Water Year - 2018 (2561)</t>
  </si>
  <si>
    <t>Water Year - 2019 (2562)</t>
  </si>
  <si>
    <t>Water Year - 2020 (2563)</t>
  </si>
  <si>
    <t>YEAR</t>
  </si>
  <si>
    <t>Feb</t>
  </si>
  <si>
    <t>สถิติสูงสุด</t>
  </si>
  <si>
    <t>สถิติเฉลี่ย</t>
  </si>
  <si>
    <t>สถิติต่ำสุด</t>
  </si>
  <si>
    <t>Water Year  2543 - 2562</t>
  </si>
  <si>
    <t>Monthly Evaporation ( mm. ) (ฝายกวาง) 73100</t>
  </si>
  <si>
    <t>Water Year - 2021 (2564)</t>
  </si>
  <si>
    <t>Water Year - 2022 (2565)</t>
  </si>
  <si>
    <t>Water Year - 2023 (2566)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</si>
</sst>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</numFmts>
  <fonts count="45">
    <font>
      <sz val="14"/>
      <name val="Cordia New"/>
      <family val="0"/>
    </font>
    <font>
      <sz val="15"/>
      <name val="DilleniaUPC"/>
      <family val="1"/>
    </font>
    <font>
      <sz val="14"/>
      <name val="DilleniaUPC"/>
      <family val="1"/>
    </font>
    <font>
      <sz val="16"/>
      <color indexed="8"/>
      <name val="Dillenia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ordia New"/>
      <family val="2"/>
    </font>
    <font>
      <sz val="14"/>
      <color indexed="10"/>
      <name val="DilleniaUPC"/>
      <family val="1"/>
    </font>
    <font>
      <sz val="14"/>
      <color indexed="10"/>
      <name val="Cordia New"/>
      <family val="2"/>
    </font>
    <font>
      <sz val="6.8"/>
      <color indexed="8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ordia New"/>
      <family val="2"/>
    </font>
    <font>
      <sz val="14"/>
      <color rgb="FFFF0000"/>
      <name val="DilleniaUPC"/>
      <family val="1"/>
    </font>
    <font>
      <sz val="14"/>
      <color rgb="FFFF0000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2" fontId="1" fillId="0" borderId="0" xfId="0" applyNumberFormat="1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2" fontId="1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42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43" fillId="0" borderId="0" xfId="0" applyNumberFormat="1" applyFont="1" applyBorder="1" applyAlignment="1">
      <alignment horizontal="right"/>
    </xf>
    <xf numFmtId="2" fontId="4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0" fontId="44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5"/>
          <c:y val="0.03375"/>
          <c:w val="0.874"/>
          <c:h val="0.6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Daily!$A$85:$O$86</c:f>
              <c:multiLvlStrCache>
                <c:ptCount val="15"/>
                <c:lvl>
                  <c:pt idx="0">
                    <c:v>Station</c:v>
                  </c:pt>
                  <c:pt idx="1">
                    <c:v>: 73100</c:v>
                  </c:pt>
                  <c:pt idx="2">
                    <c:v>Ban Fai Kwang, A. Chiang Kham; Phayao 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Royal Irr</c:v>
                  </c:pt>
                  <c:pt idx="13">
                    <c:v>igation Depart</c:v>
                  </c:pt>
                  <c:pt idx="14">
                    <c:v>ment</c:v>
                  </c:pt>
                </c:lvl>
                <c:lvl>
                  <c:pt idx="0">
                    <c:v>Data Pro</c:v>
                  </c:pt>
                  <c:pt idx="1">
                    <c:v>cessing D</c:v>
                  </c:pt>
                  <c:pt idx="2">
                    <c:v>ivision</c:v>
                  </c:pt>
                  <c:pt idx="12">
                    <c:v>HYDROMET/</c:v>
                  </c:pt>
                  <c:pt idx="13">
                    <c:v>EDAYCY</c:v>
                  </c:pt>
                </c:lvl>
              </c:multiLvlStrCache>
            </c:multiLvlStrRef>
          </c:cat>
          <c:val>
            <c:numRef>
              <c:f>Daily!$A$87:$O$87</c:f>
              <c:numCache>
                <c:ptCount val="15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Daily!$A$85:$O$86</c:f>
              <c:multiLvlStrCache>
                <c:ptCount val="15"/>
                <c:lvl>
                  <c:pt idx="0">
                    <c:v>Station</c:v>
                  </c:pt>
                  <c:pt idx="1">
                    <c:v>: 73100</c:v>
                  </c:pt>
                  <c:pt idx="2">
                    <c:v>Ban Fai Kwang, A. Chiang Kham; Phayao 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Royal Irr</c:v>
                  </c:pt>
                  <c:pt idx="13">
                    <c:v>igation Depart</c:v>
                  </c:pt>
                  <c:pt idx="14">
                    <c:v>ment</c:v>
                  </c:pt>
                </c:lvl>
                <c:lvl>
                  <c:pt idx="0">
                    <c:v>Data Pro</c:v>
                  </c:pt>
                  <c:pt idx="1">
                    <c:v>cessing D</c:v>
                  </c:pt>
                  <c:pt idx="2">
                    <c:v>ivision</c:v>
                  </c:pt>
                  <c:pt idx="12">
                    <c:v>HYDROMET/</c:v>
                  </c:pt>
                  <c:pt idx="13">
                    <c:v>EDAYCY</c:v>
                  </c:pt>
                </c:lvl>
              </c:multiLvlStrCache>
            </c:multiLvlStrRef>
          </c:cat>
          <c:val>
            <c:numRef>
              <c:f>Daily!$A$88:$O$88</c:f>
              <c:numCache>
                <c:ptCount val="15"/>
                <c:pt idx="6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Daily!$A$85:$O$86</c:f>
              <c:multiLvlStrCache>
                <c:ptCount val="15"/>
                <c:lvl>
                  <c:pt idx="0">
                    <c:v>Station</c:v>
                  </c:pt>
                  <c:pt idx="1">
                    <c:v>: 73100</c:v>
                  </c:pt>
                  <c:pt idx="2">
                    <c:v>Ban Fai Kwang, A. Chiang Kham; Phayao 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Royal Irr</c:v>
                  </c:pt>
                  <c:pt idx="13">
                    <c:v>igation Depart</c:v>
                  </c:pt>
                  <c:pt idx="14">
                    <c:v>ment</c:v>
                  </c:pt>
                </c:lvl>
                <c:lvl>
                  <c:pt idx="0">
                    <c:v>Data Pro</c:v>
                  </c:pt>
                  <c:pt idx="1">
                    <c:v>cessing D</c:v>
                  </c:pt>
                  <c:pt idx="2">
                    <c:v>ivision</c:v>
                  </c:pt>
                  <c:pt idx="12">
                    <c:v>HYDROMET/</c:v>
                  </c:pt>
                  <c:pt idx="13">
                    <c:v>EDAYCY</c:v>
                  </c:pt>
                </c:lvl>
              </c:multiLvlStrCache>
            </c:multiLvlStrRef>
          </c:cat>
          <c:val>
            <c:numRef>
              <c:f>Daily!$A$89:$O$89</c:f>
              <c:numCache>
                <c:ptCount val="15"/>
                <c:pt idx="6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Daily!$A$85:$O$86</c:f>
              <c:multiLvlStrCache>
                <c:ptCount val="15"/>
                <c:lvl>
                  <c:pt idx="0">
                    <c:v>Station</c:v>
                  </c:pt>
                  <c:pt idx="1">
                    <c:v>: 73100</c:v>
                  </c:pt>
                  <c:pt idx="2">
                    <c:v>Ban Fai Kwang, A. Chiang Kham; Phayao 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Royal Irr</c:v>
                  </c:pt>
                  <c:pt idx="13">
                    <c:v>igation Depart</c:v>
                  </c:pt>
                  <c:pt idx="14">
                    <c:v>ment</c:v>
                  </c:pt>
                </c:lvl>
                <c:lvl>
                  <c:pt idx="0">
                    <c:v>Data Pro</c:v>
                  </c:pt>
                  <c:pt idx="1">
                    <c:v>cessing D</c:v>
                  </c:pt>
                  <c:pt idx="2">
                    <c:v>ivision</c:v>
                  </c:pt>
                  <c:pt idx="12">
                    <c:v>HYDROMET/</c:v>
                  </c:pt>
                  <c:pt idx="13">
                    <c:v>EDAYCY</c:v>
                  </c:pt>
                </c:lvl>
              </c:multiLvlStrCache>
            </c:multiLvlStrRef>
          </c:cat>
          <c:val>
            <c:numRef>
              <c:f>Daily!$A$90:$O$90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Daily!$A$85:$O$86</c:f>
              <c:multiLvlStrCache>
                <c:ptCount val="15"/>
                <c:lvl>
                  <c:pt idx="0">
                    <c:v>Station</c:v>
                  </c:pt>
                  <c:pt idx="1">
                    <c:v>: 73100</c:v>
                  </c:pt>
                  <c:pt idx="2">
                    <c:v>Ban Fai Kwang, A. Chiang Kham; Phayao 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Royal Irr</c:v>
                  </c:pt>
                  <c:pt idx="13">
                    <c:v>igation Depart</c:v>
                  </c:pt>
                  <c:pt idx="14">
                    <c:v>ment</c:v>
                  </c:pt>
                </c:lvl>
                <c:lvl>
                  <c:pt idx="0">
                    <c:v>Data Pro</c:v>
                  </c:pt>
                  <c:pt idx="1">
                    <c:v>cessing D</c:v>
                  </c:pt>
                  <c:pt idx="2">
                    <c:v>ivision</c:v>
                  </c:pt>
                  <c:pt idx="12">
                    <c:v>HYDROMET/</c:v>
                  </c:pt>
                  <c:pt idx="13">
                    <c:v>EDAYCY</c:v>
                  </c:pt>
                </c:lvl>
              </c:multiLvlStrCache>
            </c:multiLvlStrRef>
          </c:cat>
          <c:val>
            <c:numRef>
              <c:f>Daily!$A$91:$O$91</c:f>
              <c:numCache>
                <c:ptCount val="15"/>
                <c:pt idx="0">
                  <c:v>1</c:v>
                </c:pt>
                <c:pt idx="1">
                  <c:v>3.9</c:v>
                </c:pt>
                <c:pt idx="2">
                  <c:v>4.31</c:v>
                </c:pt>
                <c:pt idx="3">
                  <c:v>5.75</c:v>
                </c:pt>
                <c:pt idx="4">
                  <c:v>6.22</c:v>
                </c:pt>
                <c:pt idx="5">
                  <c:v>6.88</c:v>
                </c:pt>
                <c:pt idx="6">
                  <c:v>6.99</c:v>
                </c:pt>
                <c:pt idx="7">
                  <c:v>4.7</c:v>
                </c:pt>
                <c:pt idx="8">
                  <c:v>1.1</c:v>
                </c:pt>
                <c:pt idx="9">
                  <c:v>4.06</c:v>
                </c:pt>
                <c:pt idx="10">
                  <c:v>2.17</c:v>
                </c:pt>
                <c:pt idx="11">
                  <c:v>2.52</c:v>
                </c:pt>
                <c:pt idx="12">
                  <c:v>2.22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Daily!$A$85:$O$86</c:f>
              <c:multiLvlStrCache>
                <c:ptCount val="15"/>
                <c:lvl>
                  <c:pt idx="0">
                    <c:v>Station</c:v>
                  </c:pt>
                  <c:pt idx="1">
                    <c:v>: 73100</c:v>
                  </c:pt>
                  <c:pt idx="2">
                    <c:v>Ban Fai Kwang, A. Chiang Kham; Phayao 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Royal Irr</c:v>
                  </c:pt>
                  <c:pt idx="13">
                    <c:v>igation Depart</c:v>
                  </c:pt>
                  <c:pt idx="14">
                    <c:v>ment</c:v>
                  </c:pt>
                </c:lvl>
                <c:lvl>
                  <c:pt idx="0">
                    <c:v>Data Pro</c:v>
                  </c:pt>
                  <c:pt idx="1">
                    <c:v>cessing D</c:v>
                  </c:pt>
                  <c:pt idx="2">
                    <c:v>ivision</c:v>
                  </c:pt>
                  <c:pt idx="12">
                    <c:v>HYDROMET/</c:v>
                  </c:pt>
                  <c:pt idx="13">
                    <c:v>EDAYCY</c:v>
                  </c:pt>
                </c:lvl>
              </c:multiLvlStrCache>
            </c:multiLvlStrRef>
          </c:cat>
          <c:val>
            <c:numRef>
              <c:f>Daily!$A$92:$O$92</c:f>
              <c:numCache>
                <c:ptCount val="15"/>
                <c:pt idx="0">
                  <c:v>2</c:v>
                </c:pt>
                <c:pt idx="1">
                  <c:v>1.65</c:v>
                </c:pt>
                <c:pt idx="2">
                  <c:v>4.06</c:v>
                </c:pt>
                <c:pt idx="3">
                  <c:v>3.77</c:v>
                </c:pt>
                <c:pt idx="4">
                  <c:v>7.74</c:v>
                </c:pt>
                <c:pt idx="5">
                  <c:v>6.17</c:v>
                </c:pt>
                <c:pt idx="6">
                  <c:v>6.41</c:v>
                </c:pt>
                <c:pt idx="7">
                  <c:v>3.02</c:v>
                </c:pt>
                <c:pt idx="8">
                  <c:v>1.64</c:v>
                </c:pt>
                <c:pt idx="9">
                  <c:v>2.64</c:v>
                </c:pt>
                <c:pt idx="10">
                  <c:v>3.54</c:v>
                </c:pt>
                <c:pt idx="11">
                  <c:v>1.25</c:v>
                </c:pt>
                <c:pt idx="12">
                  <c:v>3.34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Daily!$A$85:$O$86</c:f>
              <c:multiLvlStrCache>
                <c:ptCount val="15"/>
                <c:lvl>
                  <c:pt idx="0">
                    <c:v>Station</c:v>
                  </c:pt>
                  <c:pt idx="1">
                    <c:v>: 73100</c:v>
                  </c:pt>
                  <c:pt idx="2">
                    <c:v>Ban Fai Kwang, A. Chiang Kham; Phayao 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Royal Irr</c:v>
                  </c:pt>
                  <c:pt idx="13">
                    <c:v>igation Depart</c:v>
                  </c:pt>
                  <c:pt idx="14">
                    <c:v>ment</c:v>
                  </c:pt>
                </c:lvl>
                <c:lvl>
                  <c:pt idx="0">
                    <c:v>Data Pro</c:v>
                  </c:pt>
                  <c:pt idx="1">
                    <c:v>cessing D</c:v>
                  </c:pt>
                  <c:pt idx="2">
                    <c:v>ivision</c:v>
                  </c:pt>
                  <c:pt idx="12">
                    <c:v>HYDROMET/</c:v>
                  </c:pt>
                  <c:pt idx="13">
                    <c:v>EDAYCY</c:v>
                  </c:pt>
                </c:lvl>
              </c:multiLvlStrCache>
            </c:multiLvlStrRef>
          </c:cat>
          <c:val>
            <c:numRef>
              <c:f>Daily!$A$93:$O$93</c:f>
              <c:numCache>
                <c:ptCount val="15"/>
                <c:pt idx="0">
                  <c:v>3</c:v>
                </c:pt>
                <c:pt idx="1">
                  <c:v>2.99</c:v>
                </c:pt>
                <c:pt idx="2">
                  <c:v>4.56</c:v>
                </c:pt>
                <c:pt idx="3">
                  <c:v>5.8</c:v>
                </c:pt>
                <c:pt idx="4">
                  <c:v>6.23</c:v>
                </c:pt>
                <c:pt idx="5">
                  <c:v>4.75</c:v>
                </c:pt>
                <c:pt idx="6">
                  <c:v>5.23</c:v>
                </c:pt>
                <c:pt idx="7">
                  <c:v>1.93</c:v>
                </c:pt>
                <c:pt idx="8">
                  <c:v>4.06</c:v>
                </c:pt>
                <c:pt idx="9">
                  <c:v>2.71</c:v>
                </c:pt>
                <c:pt idx="10">
                  <c:v>3.52</c:v>
                </c:pt>
                <c:pt idx="11">
                  <c:v>1</c:v>
                </c:pt>
                <c:pt idx="12">
                  <c:v>3.22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Daily!$A$85:$O$86</c:f>
              <c:multiLvlStrCache>
                <c:ptCount val="15"/>
                <c:lvl>
                  <c:pt idx="0">
                    <c:v>Station</c:v>
                  </c:pt>
                  <c:pt idx="1">
                    <c:v>: 73100</c:v>
                  </c:pt>
                  <c:pt idx="2">
                    <c:v>Ban Fai Kwang, A. Chiang Kham; Phayao 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Royal Irr</c:v>
                  </c:pt>
                  <c:pt idx="13">
                    <c:v>igation Depart</c:v>
                  </c:pt>
                  <c:pt idx="14">
                    <c:v>ment</c:v>
                  </c:pt>
                </c:lvl>
                <c:lvl>
                  <c:pt idx="0">
                    <c:v>Data Pro</c:v>
                  </c:pt>
                  <c:pt idx="1">
                    <c:v>cessing D</c:v>
                  </c:pt>
                  <c:pt idx="2">
                    <c:v>ivision</c:v>
                  </c:pt>
                  <c:pt idx="12">
                    <c:v>HYDROMET/</c:v>
                  </c:pt>
                  <c:pt idx="13">
                    <c:v>EDAYCY</c:v>
                  </c:pt>
                </c:lvl>
              </c:multiLvlStrCache>
            </c:multiLvlStrRef>
          </c:cat>
          <c:val>
            <c:numRef>
              <c:f>Daily!$A$94:$O$94</c:f>
              <c:numCache>
                <c:ptCount val="15"/>
                <c:pt idx="0">
                  <c:v>4</c:v>
                </c:pt>
                <c:pt idx="1">
                  <c:v>4.17</c:v>
                </c:pt>
                <c:pt idx="2">
                  <c:v>4.63</c:v>
                </c:pt>
                <c:pt idx="3">
                  <c:v>5.4</c:v>
                </c:pt>
                <c:pt idx="4">
                  <c:v>6.66</c:v>
                </c:pt>
                <c:pt idx="5">
                  <c:v>3</c:v>
                </c:pt>
                <c:pt idx="6">
                  <c:v>6.2</c:v>
                </c:pt>
                <c:pt idx="7">
                  <c:v>4.75</c:v>
                </c:pt>
                <c:pt idx="8">
                  <c:v>4.99</c:v>
                </c:pt>
                <c:pt idx="9">
                  <c:v>3.32</c:v>
                </c:pt>
                <c:pt idx="10">
                  <c:v>1.02</c:v>
                </c:pt>
                <c:pt idx="11">
                  <c:v>2.66</c:v>
                </c:pt>
                <c:pt idx="12">
                  <c:v>3.48</c:v>
                </c:pt>
              </c:numCache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Daily!$A$85:$O$86</c:f>
              <c:multiLvlStrCache>
                <c:ptCount val="15"/>
                <c:lvl>
                  <c:pt idx="0">
                    <c:v>Station</c:v>
                  </c:pt>
                  <c:pt idx="1">
                    <c:v>: 73100</c:v>
                  </c:pt>
                  <c:pt idx="2">
                    <c:v>Ban Fai Kwang, A. Chiang Kham; Phayao 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Royal Irr</c:v>
                  </c:pt>
                  <c:pt idx="13">
                    <c:v>igation Depart</c:v>
                  </c:pt>
                  <c:pt idx="14">
                    <c:v>ment</c:v>
                  </c:pt>
                </c:lvl>
                <c:lvl>
                  <c:pt idx="0">
                    <c:v>Data Pro</c:v>
                  </c:pt>
                  <c:pt idx="1">
                    <c:v>cessing D</c:v>
                  </c:pt>
                  <c:pt idx="2">
                    <c:v>ivision</c:v>
                  </c:pt>
                  <c:pt idx="12">
                    <c:v>HYDROMET/</c:v>
                  </c:pt>
                  <c:pt idx="13">
                    <c:v>EDAYCY</c:v>
                  </c:pt>
                </c:lvl>
              </c:multiLvlStrCache>
            </c:multiLvlStrRef>
          </c:cat>
          <c:val>
            <c:numRef>
              <c:f>Daily!$A$95:$O$95</c:f>
              <c:numCache>
                <c:ptCount val="15"/>
                <c:pt idx="0">
                  <c:v>5</c:v>
                </c:pt>
                <c:pt idx="1">
                  <c:v>1.56</c:v>
                </c:pt>
                <c:pt idx="2">
                  <c:v>3.44</c:v>
                </c:pt>
                <c:pt idx="3">
                  <c:v>4.15</c:v>
                </c:pt>
                <c:pt idx="4">
                  <c:v>6.89</c:v>
                </c:pt>
                <c:pt idx="5">
                  <c:v>2.71</c:v>
                </c:pt>
                <c:pt idx="6">
                  <c:v>2.44</c:v>
                </c:pt>
                <c:pt idx="7">
                  <c:v>5.74</c:v>
                </c:pt>
                <c:pt idx="8">
                  <c:v>5.77</c:v>
                </c:pt>
                <c:pt idx="9">
                  <c:v>0.89</c:v>
                </c:pt>
                <c:pt idx="10">
                  <c:v>2.8</c:v>
                </c:pt>
                <c:pt idx="11">
                  <c:v>2.8</c:v>
                </c:pt>
                <c:pt idx="12">
                  <c:v>3.86</c:v>
                </c:pt>
              </c:numCache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Daily!$A$85:$O$86</c:f>
              <c:multiLvlStrCache>
                <c:ptCount val="15"/>
                <c:lvl>
                  <c:pt idx="0">
                    <c:v>Station</c:v>
                  </c:pt>
                  <c:pt idx="1">
                    <c:v>: 73100</c:v>
                  </c:pt>
                  <c:pt idx="2">
                    <c:v>Ban Fai Kwang, A. Chiang Kham; Phayao 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Royal Irr</c:v>
                  </c:pt>
                  <c:pt idx="13">
                    <c:v>igation Depart</c:v>
                  </c:pt>
                  <c:pt idx="14">
                    <c:v>ment</c:v>
                  </c:pt>
                </c:lvl>
                <c:lvl>
                  <c:pt idx="0">
                    <c:v>Data Pro</c:v>
                  </c:pt>
                  <c:pt idx="1">
                    <c:v>cessing D</c:v>
                  </c:pt>
                  <c:pt idx="2">
                    <c:v>ivision</c:v>
                  </c:pt>
                  <c:pt idx="12">
                    <c:v>HYDROMET/</c:v>
                  </c:pt>
                  <c:pt idx="13">
                    <c:v>EDAYCY</c:v>
                  </c:pt>
                </c:lvl>
              </c:multiLvlStrCache>
            </c:multiLvlStrRef>
          </c:cat>
          <c:val>
            <c:numRef>
              <c:f>Daily!$A$96:$O$96</c:f>
              <c:numCache>
                <c:ptCount val="15"/>
                <c:pt idx="0">
                  <c:v>6</c:v>
                </c:pt>
                <c:pt idx="1">
                  <c:v>2.08</c:v>
                </c:pt>
                <c:pt idx="2">
                  <c:v>1.23</c:v>
                </c:pt>
                <c:pt idx="3">
                  <c:v>4.28</c:v>
                </c:pt>
                <c:pt idx="4">
                  <c:v>5.14</c:v>
                </c:pt>
                <c:pt idx="5">
                  <c:v>5.07</c:v>
                </c:pt>
                <c:pt idx="6">
                  <c:v>5.23</c:v>
                </c:pt>
                <c:pt idx="7">
                  <c:v>2.02</c:v>
                </c:pt>
                <c:pt idx="8">
                  <c:v>2.16</c:v>
                </c:pt>
                <c:pt idx="9">
                  <c:v>1.69</c:v>
                </c:pt>
                <c:pt idx="10">
                  <c:v>5.01</c:v>
                </c:pt>
                <c:pt idx="11">
                  <c:v>3.67</c:v>
                </c:pt>
                <c:pt idx="12">
                  <c:v>3.43</c:v>
                </c:pt>
              </c:numCache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Daily!$A$85:$O$86</c:f>
              <c:multiLvlStrCache>
                <c:ptCount val="15"/>
                <c:lvl>
                  <c:pt idx="0">
                    <c:v>Station</c:v>
                  </c:pt>
                  <c:pt idx="1">
                    <c:v>: 73100</c:v>
                  </c:pt>
                  <c:pt idx="2">
                    <c:v>Ban Fai Kwang, A. Chiang Kham; Phayao 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Royal Irr</c:v>
                  </c:pt>
                  <c:pt idx="13">
                    <c:v>igation Depart</c:v>
                  </c:pt>
                  <c:pt idx="14">
                    <c:v>ment</c:v>
                  </c:pt>
                </c:lvl>
                <c:lvl>
                  <c:pt idx="0">
                    <c:v>Data Pro</c:v>
                  </c:pt>
                  <c:pt idx="1">
                    <c:v>cessing D</c:v>
                  </c:pt>
                  <c:pt idx="2">
                    <c:v>ivision</c:v>
                  </c:pt>
                  <c:pt idx="12">
                    <c:v>HYDROMET/</c:v>
                  </c:pt>
                  <c:pt idx="13">
                    <c:v>EDAYCY</c:v>
                  </c:pt>
                </c:lvl>
              </c:multiLvlStrCache>
            </c:multiLvlStrRef>
          </c:cat>
          <c:val>
            <c:numRef>
              <c:f>Daily!$A$97:$O$97</c:f>
              <c:numCache>
                <c:ptCount val="15"/>
                <c:pt idx="0">
                  <c:v>7</c:v>
                </c:pt>
                <c:pt idx="1">
                  <c:v>2.03</c:v>
                </c:pt>
                <c:pt idx="2">
                  <c:v>3.72</c:v>
                </c:pt>
                <c:pt idx="3">
                  <c:v>4.48</c:v>
                </c:pt>
                <c:pt idx="4">
                  <c:v>7.18</c:v>
                </c:pt>
                <c:pt idx="5">
                  <c:v>6.5</c:v>
                </c:pt>
                <c:pt idx="6">
                  <c:v>4.26</c:v>
                </c:pt>
                <c:pt idx="7">
                  <c:v>2</c:v>
                </c:pt>
                <c:pt idx="8">
                  <c:v>3.29</c:v>
                </c:pt>
                <c:pt idx="9">
                  <c:v>3.47</c:v>
                </c:pt>
                <c:pt idx="10">
                  <c:v>4.74</c:v>
                </c:pt>
                <c:pt idx="11">
                  <c:v>1.69</c:v>
                </c:pt>
                <c:pt idx="12">
                  <c:v>3.06</c:v>
                </c:pt>
              </c:numCache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Daily!$A$85:$O$86</c:f>
              <c:multiLvlStrCache>
                <c:ptCount val="15"/>
                <c:lvl>
                  <c:pt idx="0">
                    <c:v>Station</c:v>
                  </c:pt>
                  <c:pt idx="1">
                    <c:v>: 73100</c:v>
                  </c:pt>
                  <c:pt idx="2">
                    <c:v>Ban Fai Kwang, A. Chiang Kham; Phayao 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Royal Irr</c:v>
                  </c:pt>
                  <c:pt idx="13">
                    <c:v>igation Depart</c:v>
                  </c:pt>
                  <c:pt idx="14">
                    <c:v>ment</c:v>
                  </c:pt>
                </c:lvl>
                <c:lvl>
                  <c:pt idx="0">
                    <c:v>Data Pro</c:v>
                  </c:pt>
                  <c:pt idx="1">
                    <c:v>cessing D</c:v>
                  </c:pt>
                  <c:pt idx="2">
                    <c:v>ivision</c:v>
                  </c:pt>
                  <c:pt idx="12">
                    <c:v>HYDROMET/</c:v>
                  </c:pt>
                  <c:pt idx="13">
                    <c:v>EDAYCY</c:v>
                  </c:pt>
                </c:lvl>
              </c:multiLvlStrCache>
            </c:multiLvlStrRef>
          </c:cat>
          <c:val>
            <c:numRef>
              <c:f>Daily!$A$98:$O$98</c:f>
              <c:numCache>
                <c:ptCount val="15"/>
                <c:pt idx="0">
                  <c:v>8</c:v>
                </c:pt>
                <c:pt idx="1">
                  <c:v>3.17</c:v>
                </c:pt>
                <c:pt idx="2">
                  <c:v>3.73</c:v>
                </c:pt>
                <c:pt idx="3">
                  <c:v>5.85</c:v>
                </c:pt>
                <c:pt idx="4">
                  <c:v>8.39</c:v>
                </c:pt>
                <c:pt idx="5">
                  <c:v>6.16</c:v>
                </c:pt>
                <c:pt idx="6">
                  <c:v>4.86</c:v>
                </c:pt>
                <c:pt idx="7">
                  <c:v>4.32</c:v>
                </c:pt>
                <c:pt idx="8">
                  <c:v>5.25</c:v>
                </c:pt>
                <c:pt idx="9">
                  <c:v>2.66</c:v>
                </c:pt>
                <c:pt idx="10">
                  <c:v>6.62</c:v>
                </c:pt>
                <c:pt idx="11">
                  <c:v>3</c:v>
                </c:pt>
                <c:pt idx="12">
                  <c:v>3.48</c:v>
                </c:pt>
              </c:numCache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Daily!$A$85:$O$86</c:f>
              <c:multiLvlStrCache>
                <c:ptCount val="15"/>
                <c:lvl>
                  <c:pt idx="0">
                    <c:v>Station</c:v>
                  </c:pt>
                  <c:pt idx="1">
                    <c:v>: 73100</c:v>
                  </c:pt>
                  <c:pt idx="2">
                    <c:v>Ban Fai Kwang, A. Chiang Kham; Phayao 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Royal Irr</c:v>
                  </c:pt>
                  <c:pt idx="13">
                    <c:v>igation Depart</c:v>
                  </c:pt>
                  <c:pt idx="14">
                    <c:v>ment</c:v>
                  </c:pt>
                </c:lvl>
                <c:lvl>
                  <c:pt idx="0">
                    <c:v>Data Pro</c:v>
                  </c:pt>
                  <c:pt idx="1">
                    <c:v>cessing D</c:v>
                  </c:pt>
                  <c:pt idx="2">
                    <c:v>ivision</c:v>
                  </c:pt>
                  <c:pt idx="12">
                    <c:v>HYDROMET/</c:v>
                  </c:pt>
                  <c:pt idx="13">
                    <c:v>EDAYCY</c:v>
                  </c:pt>
                </c:lvl>
              </c:multiLvlStrCache>
            </c:multiLvlStrRef>
          </c:cat>
          <c:val>
            <c:numRef>
              <c:f>Daily!$A$99:$O$99</c:f>
              <c:numCache>
                <c:ptCount val="15"/>
                <c:pt idx="0">
                  <c:v>9</c:v>
                </c:pt>
                <c:pt idx="1">
                  <c:v>3.15</c:v>
                </c:pt>
                <c:pt idx="2">
                  <c:v>4.6</c:v>
                </c:pt>
                <c:pt idx="3">
                  <c:v>5.8</c:v>
                </c:pt>
                <c:pt idx="4">
                  <c:v>9.07</c:v>
                </c:pt>
                <c:pt idx="5">
                  <c:v>5.91</c:v>
                </c:pt>
                <c:pt idx="6">
                  <c:v>3.55</c:v>
                </c:pt>
                <c:pt idx="7">
                  <c:v>3.02</c:v>
                </c:pt>
                <c:pt idx="8">
                  <c:v>5.44</c:v>
                </c:pt>
                <c:pt idx="9">
                  <c:v>2.15</c:v>
                </c:pt>
                <c:pt idx="10">
                  <c:v>3.79</c:v>
                </c:pt>
                <c:pt idx="11">
                  <c:v>3.6</c:v>
                </c:pt>
                <c:pt idx="12">
                  <c:v>3.4</c:v>
                </c:pt>
              </c:numCache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Daily!$A$85:$O$86</c:f>
              <c:multiLvlStrCache>
                <c:ptCount val="15"/>
                <c:lvl>
                  <c:pt idx="0">
                    <c:v>Station</c:v>
                  </c:pt>
                  <c:pt idx="1">
                    <c:v>: 73100</c:v>
                  </c:pt>
                  <c:pt idx="2">
                    <c:v>Ban Fai Kwang, A. Chiang Kham; Phayao 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Royal Irr</c:v>
                  </c:pt>
                  <c:pt idx="13">
                    <c:v>igation Depart</c:v>
                  </c:pt>
                  <c:pt idx="14">
                    <c:v>ment</c:v>
                  </c:pt>
                </c:lvl>
                <c:lvl>
                  <c:pt idx="0">
                    <c:v>Data Pro</c:v>
                  </c:pt>
                  <c:pt idx="1">
                    <c:v>cessing D</c:v>
                  </c:pt>
                  <c:pt idx="2">
                    <c:v>ivision</c:v>
                  </c:pt>
                  <c:pt idx="12">
                    <c:v>HYDROMET/</c:v>
                  </c:pt>
                  <c:pt idx="13">
                    <c:v>EDAYCY</c:v>
                  </c:pt>
                </c:lvl>
              </c:multiLvlStrCache>
            </c:multiLvlStrRef>
          </c:cat>
          <c:val>
            <c:numRef>
              <c:f>Daily!$A$100:$O$100</c:f>
              <c:numCache>
                <c:ptCount val="15"/>
                <c:pt idx="0">
                  <c:v>10</c:v>
                </c:pt>
                <c:pt idx="1">
                  <c:v>3.81</c:v>
                </c:pt>
                <c:pt idx="2">
                  <c:v>4.95</c:v>
                </c:pt>
                <c:pt idx="3">
                  <c:v>5.53</c:v>
                </c:pt>
                <c:pt idx="4">
                  <c:v>8.87</c:v>
                </c:pt>
                <c:pt idx="5">
                  <c:v>4.9</c:v>
                </c:pt>
                <c:pt idx="6">
                  <c:v>2.28</c:v>
                </c:pt>
                <c:pt idx="7">
                  <c:v>4.08</c:v>
                </c:pt>
                <c:pt idx="8">
                  <c:v>2.72</c:v>
                </c:pt>
                <c:pt idx="9">
                  <c:v>1.78</c:v>
                </c:pt>
                <c:pt idx="10">
                  <c:v>3.19</c:v>
                </c:pt>
                <c:pt idx="11">
                  <c:v>4</c:v>
                </c:pt>
                <c:pt idx="12">
                  <c:v>1.24</c:v>
                </c:pt>
              </c:numCache>
            </c:numRef>
          </c:val>
        </c:ser>
        <c:axId val="36370018"/>
        <c:axId val="49027963"/>
      </c:barChart>
      <c:catAx>
        <c:axId val="36370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27963"/>
        <c:crosses val="autoZero"/>
        <c:auto val="1"/>
        <c:lblOffset val="100"/>
        <c:tickLblSkip val="1"/>
        <c:noMultiLvlLbl val="0"/>
      </c:catAx>
      <c:valAx>
        <c:axId val="490279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70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0715"/>
          <c:w val="0.0915"/>
          <c:h val="0.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9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506</xdr:row>
      <xdr:rowOff>142875</xdr:rowOff>
    </xdr:from>
    <xdr:to>
      <xdr:col>0</xdr:col>
      <xdr:colOff>266700</xdr:colOff>
      <xdr:row>506</xdr:row>
      <xdr:rowOff>142875</xdr:rowOff>
    </xdr:to>
    <xdr:sp>
      <xdr:nvSpPr>
        <xdr:cNvPr id="1" name="ตัวเชื่อมต่อตรง 2"/>
        <xdr:cNvSpPr>
          <a:spLocks/>
        </xdr:cNvSpPr>
      </xdr:nvSpPr>
      <xdr:spPr>
        <a:xfrm>
          <a:off x="133350" y="137826750"/>
          <a:ext cx="1333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10"/>
  <sheetViews>
    <sheetView tabSelected="1" zoomScalePageLayoutView="0" workbookViewId="0" topLeftCell="A728">
      <selection activeCell="R775" sqref="R775"/>
    </sheetView>
  </sheetViews>
  <sheetFormatPr defaultColWidth="9.140625" defaultRowHeight="21.75"/>
  <cols>
    <col min="1" max="1" width="9.7109375" style="0" customWidth="1"/>
    <col min="2" max="3" width="8.140625" style="0" customWidth="1"/>
    <col min="4" max="4" width="8.28125" style="0" customWidth="1"/>
    <col min="5" max="5" width="8.00390625" style="0" customWidth="1"/>
    <col min="6" max="6" width="7.8515625" style="0" customWidth="1"/>
    <col min="7" max="7" width="7.57421875" style="0" customWidth="1"/>
    <col min="8" max="8" width="7.140625" style="0" customWidth="1"/>
    <col min="9" max="10" width="7.7109375" style="0" customWidth="1"/>
    <col min="11" max="11" width="7.421875" style="0" customWidth="1"/>
    <col min="12" max="12" width="7.57421875" style="0" customWidth="1"/>
    <col min="13" max="13" width="8.00390625" style="0" customWidth="1"/>
    <col min="14" max="14" width="7.8515625" style="0" customWidth="1"/>
  </cols>
  <sheetData>
    <row r="1" spans="1:14" ht="21.75">
      <c r="A1" s="1" t="s">
        <v>0</v>
      </c>
      <c r="B1" t="s">
        <v>1</v>
      </c>
      <c r="C1" t="s">
        <v>2</v>
      </c>
      <c r="M1" t="s">
        <v>3</v>
      </c>
      <c r="N1" t="s">
        <v>4</v>
      </c>
    </row>
    <row r="2" spans="1:15" ht="21.75">
      <c r="A2" s="1" t="s">
        <v>5</v>
      </c>
      <c r="B2" t="s">
        <v>29</v>
      </c>
      <c r="C2" t="s">
        <v>30</v>
      </c>
      <c r="M2" t="s">
        <v>6</v>
      </c>
      <c r="N2" t="s">
        <v>7</v>
      </c>
      <c r="O2" t="s">
        <v>8</v>
      </c>
    </row>
    <row r="3" spans="1:9" ht="21.75">
      <c r="A3" s="1"/>
      <c r="F3" t="s">
        <v>9</v>
      </c>
      <c r="G3" t="s">
        <v>10</v>
      </c>
      <c r="H3" t="s">
        <v>11</v>
      </c>
      <c r="I3" t="s">
        <v>12</v>
      </c>
    </row>
    <row r="4" spans="1:7" ht="21.75">
      <c r="A4" s="1"/>
      <c r="G4" t="s">
        <v>40</v>
      </c>
    </row>
    <row r="5" spans="1:7" ht="21.75">
      <c r="A5" s="1"/>
      <c r="G5" t="s">
        <v>33</v>
      </c>
    </row>
    <row r="6" spans="1:14" s="2" customFormat="1" ht="20.25" customHeight="1">
      <c r="A6" s="7" t="s">
        <v>13</v>
      </c>
      <c r="B6" s="18" t="s">
        <v>14</v>
      </c>
      <c r="C6" s="18" t="s">
        <v>15</v>
      </c>
      <c r="D6" s="18" t="s">
        <v>32</v>
      </c>
      <c r="E6" s="18" t="s">
        <v>17</v>
      </c>
      <c r="F6" s="18" t="s">
        <v>18</v>
      </c>
      <c r="G6" s="18" t="s">
        <v>19</v>
      </c>
      <c r="H6" s="18" t="s">
        <v>20</v>
      </c>
      <c r="I6" s="18" t="s">
        <v>21</v>
      </c>
      <c r="J6" s="18" t="s">
        <v>22</v>
      </c>
      <c r="K6" s="18" t="s">
        <v>23</v>
      </c>
      <c r="L6" s="18" t="s">
        <v>24</v>
      </c>
      <c r="M6" s="18" t="s">
        <v>25</v>
      </c>
      <c r="N6" s="19" t="s">
        <v>26</v>
      </c>
    </row>
    <row r="7" spans="1:14" s="2" customFormat="1" ht="20.25" customHeight="1">
      <c r="A7" s="3">
        <v>1</v>
      </c>
      <c r="B7" s="20">
        <v>3.73</v>
      </c>
      <c r="C7" s="20">
        <v>4.42</v>
      </c>
      <c r="D7" s="20">
        <v>5.58</v>
      </c>
      <c r="E7" s="20" t="s">
        <v>31</v>
      </c>
      <c r="F7" s="20" t="s">
        <v>31</v>
      </c>
      <c r="G7" s="20" t="s">
        <v>31</v>
      </c>
      <c r="H7" s="20">
        <v>4.1</v>
      </c>
      <c r="I7" s="20">
        <v>2.78</v>
      </c>
      <c r="J7" s="20">
        <v>3.73</v>
      </c>
      <c r="K7" s="20">
        <v>2.86</v>
      </c>
      <c r="L7" s="20">
        <v>5.5</v>
      </c>
      <c r="M7" s="20">
        <v>5.3</v>
      </c>
      <c r="N7" s="21"/>
    </row>
    <row r="8" spans="1:14" s="2" customFormat="1" ht="20.25" customHeight="1">
      <c r="A8" s="3">
        <v>2</v>
      </c>
      <c r="B8" s="20">
        <v>2.8</v>
      </c>
      <c r="C8" s="20">
        <v>4.43</v>
      </c>
      <c r="D8" s="20">
        <v>5.64</v>
      </c>
      <c r="E8" s="20" t="s">
        <v>31</v>
      </c>
      <c r="F8" s="20" t="s">
        <v>31</v>
      </c>
      <c r="G8" s="20" t="s">
        <v>31</v>
      </c>
      <c r="H8" s="20">
        <v>6.4</v>
      </c>
      <c r="I8" s="20">
        <v>3.1</v>
      </c>
      <c r="J8" s="20">
        <v>6.52</v>
      </c>
      <c r="K8" s="20">
        <v>3.8</v>
      </c>
      <c r="L8" s="20">
        <v>4.72</v>
      </c>
      <c r="M8" s="20">
        <v>5.5</v>
      </c>
      <c r="N8" s="21"/>
    </row>
    <row r="9" spans="1:14" s="2" customFormat="1" ht="20.25" customHeight="1">
      <c r="A9" s="3">
        <v>3</v>
      </c>
      <c r="B9" s="20">
        <v>3.72</v>
      </c>
      <c r="C9" s="20">
        <v>5</v>
      </c>
      <c r="D9" s="20">
        <v>5.7</v>
      </c>
      <c r="E9" s="20" t="s">
        <v>31</v>
      </c>
      <c r="F9" s="20" t="s">
        <v>31</v>
      </c>
      <c r="G9" s="20" t="s">
        <v>31</v>
      </c>
      <c r="H9" s="20">
        <v>4.2</v>
      </c>
      <c r="I9" s="20">
        <v>5</v>
      </c>
      <c r="J9" s="20">
        <v>4.24</v>
      </c>
      <c r="K9" s="20">
        <v>3.92</v>
      </c>
      <c r="L9" s="20">
        <v>4.73</v>
      </c>
      <c r="M9" s="20">
        <v>3.48</v>
      </c>
      <c r="N9" s="21"/>
    </row>
    <row r="10" spans="1:14" s="2" customFormat="1" ht="20.25" customHeight="1">
      <c r="A10" s="3">
        <v>4</v>
      </c>
      <c r="B10" s="20">
        <v>3.37</v>
      </c>
      <c r="C10" s="20">
        <v>5.66</v>
      </c>
      <c r="D10" s="20">
        <v>6.67</v>
      </c>
      <c r="E10" s="20" t="s">
        <v>31</v>
      </c>
      <c r="F10" s="20" t="s">
        <v>31</v>
      </c>
      <c r="G10" s="20" t="s">
        <v>31</v>
      </c>
      <c r="H10" s="20">
        <v>4.96</v>
      </c>
      <c r="I10" s="20">
        <v>2.17</v>
      </c>
      <c r="J10" s="20">
        <v>1.22</v>
      </c>
      <c r="K10" s="20">
        <v>3.27</v>
      </c>
      <c r="L10" s="20">
        <v>3.74</v>
      </c>
      <c r="M10" s="20">
        <v>2.76</v>
      </c>
      <c r="N10" s="21"/>
    </row>
    <row r="11" spans="1:14" s="2" customFormat="1" ht="20.25" customHeight="1">
      <c r="A11" s="3">
        <v>5</v>
      </c>
      <c r="B11" s="20">
        <v>3.6</v>
      </c>
      <c r="C11" s="20">
        <v>6</v>
      </c>
      <c r="D11" s="20">
        <v>6.42</v>
      </c>
      <c r="E11" s="20" t="s">
        <v>31</v>
      </c>
      <c r="F11" s="20" t="s">
        <v>31</v>
      </c>
      <c r="G11" s="20" t="s">
        <v>31</v>
      </c>
      <c r="H11" s="20">
        <v>2.44</v>
      </c>
      <c r="I11" s="20">
        <v>1.54</v>
      </c>
      <c r="J11" s="20">
        <v>2.42</v>
      </c>
      <c r="K11" s="20">
        <v>3.1</v>
      </c>
      <c r="L11" s="20">
        <v>3.84</v>
      </c>
      <c r="M11" s="20">
        <v>3.7</v>
      </c>
      <c r="N11" s="21"/>
    </row>
    <row r="12" spans="1:14" s="2" customFormat="1" ht="20.25" customHeight="1">
      <c r="A12" s="3">
        <v>6</v>
      </c>
      <c r="B12" s="20">
        <v>3.8</v>
      </c>
      <c r="C12" s="20">
        <v>4</v>
      </c>
      <c r="D12" s="20">
        <v>6</v>
      </c>
      <c r="E12" s="20" t="s">
        <v>31</v>
      </c>
      <c r="F12" s="20" t="s">
        <v>31</v>
      </c>
      <c r="G12" s="20" t="s">
        <v>31</v>
      </c>
      <c r="H12" s="20">
        <v>6.4</v>
      </c>
      <c r="I12" s="20">
        <v>5.12</v>
      </c>
      <c r="J12" s="20">
        <v>2.2</v>
      </c>
      <c r="K12" s="20">
        <v>2.56</v>
      </c>
      <c r="L12" s="20">
        <v>3.3</v>
      </c>
      <c r="M12" s="20">
        <v>4.63</v>
      </c>
      <c r="N12" s="21"/>
    </row>
    <row r="13" spans="1:14" s="2" customFormat="1" ht="20.25" customHeight="1">
      <c r="A13" s="3">
        <v>7</v>
      </c>
      <c r="B13" s="20">
        <v>3.12</v>
      </c>
      <c r="C13" s="20">
        <v>3.62</v>
      </c>
      <c r="D13" s="20">
        <v>6.4</v>
      </c>
      <c r="E13" s="20" t="s">
        <v>31</v>
      </c>
      <c r="F13" s="20" t="s">
        <v>31</v>
      </c>
      <c r="G13" s="20" t="s">
        <v>31</v>
      </c>
      <c r="H13" s="20">
        <v>5.54</v>
      </c>
      <c r="I13" s="20">
        <v>3.84</v>
      </c>
      <c r="J13" s="20">
        <v>4.37</v>
      </c>
      <c r="K13" s="20">
        <v>3.98</v>
      </c>
      <c r="L13" s="20">
        <v>3.7</v>
      </c>
      <c r="M13" s="20">
        <v>3</v>
      </c>
      <c r="N13" s="21"/>
    </row>
    <row r="14" spans="1:14" s="2" customFormat="1" ht="20.25" customHeight="1">
      <c r="A14" s="3">
        <v>8</v>
      </c>
      <c r="B14" s="20">
        <v>2.8</v>
      </c>
      <c r="C14" s="20">
        <v>3.98</v>
      </c>
      <c r="D14" s="20">
        <v>5.86</v>
      </c>
      <c r="E14" s="20" t="s">
        <v>31</v>
      </c>
      <c r="F14" s="20" t="s">
        <v>31</v>
      </c>
      <c r="G14" s="20" t="s">
        <v>31</v>
      </c>
      <c r="H14" s="20">
        <v>3.58</v>
      </c>
      <c r="I14" s="20">
        <v>2.24</v>
      </c>
      <c r="J14" s="20">
        <v>2.68</v>
      </c>
      <c r="K14" s="20">
        <v>4.9</v>
      </c>
      <c r="L14" s="20">
        <v>3.72</v>
      </c>
      <c r="M14" s="20">
        <v>3.68</v>
      </c>
      <c r="N14" s="21"/>
    </row>
    <row r="15" spans="1:14" s="2" customFormat="1" ht="20.25" customHeight="1">
      <c r="A15" s="3">
        <v>9</v>
      </c>
      <c r="B15" s="20">
        <v>3.82</v>
      </c>
      <c r="C15" s="20">
        <v>5.12</v>
      </c>
      <c r="D15" s="20">
        <v>2.01</v>
      </c>
      <c r="E15" s="20" t="s">
        <v>31</v>
      </c>
      <c r="F15" s="20" t="s">
        <v>31</v>
      </c>
      <c r="G15" s="20" t="s">
        <v>31</v>
      </c>
      <c r="H15" s="20">
        <v>1.5</v>
      </c>
      <c r="I15" s="20">
        <v>5.38</v>
      </c>
      <c r="J15" s="20">
        <v>5.33</v>
      </c>
      <c r="K15" s="20">
        <v>3.98</v>
      </c>
      <c r="L15" s="20">
        <v>3.86</v>
      </c>
      <c r="M15" s="20">
        <v>3.72</v>
      </c>
      <c r="N15" s="21"/>
    </row>
    <row r="16" spans="1:14" s="2" customFormat="1" ht="20.25" customHeight="1">
      <c r="A16" s="3">
        <v>10</v>
      </c>
      <c r="B16" s="20">
        <v>3.62</v>
      </c>
      <c r="C16" s="20">
        <v>5.58</v>
      </c>
      <c r="D16" s="20">
        <v>1.8</v>
      </c>
      <c r="E16" s="20" t="s">
        <v>31</v>
      </c>
      <c r="F16" s="20" t="s">
        <v>31</v>
      </c>
      <c r="G16" s="20" t="s">
        <v>31</v>
      </c>
      <c r="H16" s="20">
        <v>2.16</v>
      </c>
      <c r="I16" s="20">
        <v>5</v>
      </c>
      <c r="J16" s="20">
        <v>1.6</v>
      </c>
      <c r="K16" s="20">
        <v>3.64</v>
      </c>
      <c r="L16" s="20">
        <v>3.7</v>
      </c>
      <c r="M16" s="20">
        <v>3.36</v>
      </c>
      <c r="N16" s="21"/>
    </row>
    <row r="17" spans="1:14" s="2" customFormat="1" ht="20.25" customHeight="1">
      <c r="A17" s="3"/>
      <c r="B17" s="20"/>
      <c r="C17" s="20"/>
      <c r="D17" s="21"/>
      <c r="E17" s="21"/>
      <c r="F17" s="21"/>
      <c r="G17" s="21"/>
      <c r="H17" s="20"/>
      <c r="I17" s="20"/>
      <c r="J17" s="20"/>
      <c r="K17" s="20"/>
      <c r="L17" s="20"/>
      <c r="M17" s="21"/>
      <c r="N17" s="21"/>
    </row>
    <row r="18" spans="1:14" s="2" customFormat="1" ht="20.25" customHeight="1">
      <c r="A18" s="3">
        <v>11</v>
      </c>
      <c r="B18" s="20">
        <v>3.76</v>
      </c>
      <c r="C18" s="20">
        <v>6.9</v>
      </c>
      <c r="D18" s="20">
        <v>0.78</v>
      </c>
      <c r="E18" s="21" t="s">
        <v>31</v>
      </c>
      <c r="F18" s="21" t="s">
        <v>31</v>
      </c>
      <c r="G18" s="21" t="s">
        <v>31</v>
      </c>
      <c r="H18" s="20">
        <v>4.12</v>
      </c>
      <c r="I18" s="20">
        <v>6.55</v>
      </c>
      <c r="J18" s="20">
        <v>2.76</v>
      </c>
      <c r="K18" s="20">
        <v>4.36</v>
      </c>
      <c r="L18" s="20">
        <v>3.54</v>
      </c>
      <c r="M18" s="20">
        <v>3.6</v>
      </c>
      <c r="N18" s="21"/>
    </row>
    <row r="19" spans="1:14" s="2" customFormat="1" ht="20.25" customHeight="1">
      <c r="A19" s="3">
        <v>12</v>
      </c>
      <c r="B19" s="20">
        <v>4</v>
      </c>
      <c r="C19" s="20">
        <v>6.3</v>
      </c>
      <c r="D19" s="20">
        <v>0.61</v>
      </c>
      <c r="E19" s="21" t="s">
        <v>31</v>
      </c>
      <c r="F19" s="21" t="s">
        <v>31</v>
      </c>
      <c r="G19" s="21" t="s">
        <v>31</v>
      </c>
      <c r="H19" s="20">
        <v>2.25</v>
      </c>
      <c r="I19" s="20">
        <v>5.84</v>
      </c>
      <c r="J19" s="20">
        <v>2.2</v>
      </c>
      <c r="K19" s="20">
        <v>4.2</v>
      </c>
      <c r="L19" s="20">
        <v>3.36</v>
      </c>
      <c r="M19" s="20">
        <v>2.97</v>
      </c>
      <c r="N19" s="21"/>
    </row>
    <row r="20" spans="1:14" s="2" customFormat="1" ht="20.25" customHeight="1">
      <c r="A20" s="3">
        <v>13</v>
      </c>
      <c r="B20" s="20">
        <v>3.17</v>
      </c>
      <c r="C20" s="20">
        <v>7.24</v>
      </c>
      <c r="D20" s="20">
        <v>2.36</v>
      </c>
      <c r="E20" s="21" t="s">
        <v>31</v>
      </c>
      <c r="F20" s="21" t="s">
        <v>31</v>
      </c>
      <c r="G20" s="21" t="s">
        <v>31</v>
      </c>
      <c r="H20" s="20">
        <v>4.16</v>
      </c>
      <c r="I20" s="20">
        <v>5.08</v>
      </c>
      <c r="J20" s="20">
        <v>2</v>
      </c>
      <c r="K20" s="20">
        <v>4.18</v>
      </c>
      <c r="L20" s="20">
        <v>3.2</v>
      </c>
      <c r="M20" s="20">
        <v>2.14</v>
      </c>
      <c r="N20" s="21"/>
    </row>
    <row r="21" spans="1:14" s="2" customFormat="1" ht="20.25" customHeight="1">
      <c r="A21" s="3">
        <v>14</v>
      </c>
      <c r="B21" s="20">
        <v>2.73</v>
      </c>
      <c r="C21" s="20">
        <v>8.55</v>
      </c>
      <c r="D21" s="20">
        <v>0.36</v>
      </c>
      <c r="E21" s="21" t="s">
        <v>31</v>
      </c>
      <c r="F21" s="21" t="s">
        <v>31</v>
      </c>
      <c r="G21" s="21" t="s">
        <v>31</v>
      </c>
      <c r="H21" s="20">
        <v>4.7</v>
      </c>
      <c r="I21" s="20">
        <v>4.72</v>
      </c>
      <c r="J21" s="20">
        <v>1.22</v>
      </c>
      <c r="K21" s="20">
        <v>5.5</v>
      </c>
      <c r="L21" s="20">
        <v>3.56</v>
      </c>
      <c r="M21" s="20">
        <v>3.72</v>
      </c>
      <c r="N21" s="21"/>
    </row>
    <row r="22" spans="1:14" s="2" customFormat="1" ht="20.25" customHeight="1">
      <c r="A22" s="3">
        <v>15</v>
      </c>
      <c r="B22" s="20">
        <v>4.18</v>
      </c>
      <c r="C22" s="20">
        <v>5.64</v>
      </c>
      <c r="D22" s="20">
        <v>3.02</v>
      </c>
      <c r="E22" s="21" t="s">
        <v>31</v>
      </c>
      <c r="F22" s="21" t="s">
        <v>31</v>
      </c>
      <c r="G22" s="21" t="s">
        <v>31</v>
      </c>
      <c r="H22" s="20">
        <v>4.76</v>
      </c>
      <c r="I22" s="20">
        <v>2.96</v>
      </c>
      <c r="J22" s="20">
        <v>1.77</v>
      </c>
      <c r="K22" s="20">
        <v>4.86</v>
      </c>
      <c r="L22" s="20">
        <v>4.23</v>
      </c>
      <c r="M22" s="20">
        <v>3.22</v>
      </c>
      <c r="N22" s="21"/>
    </row>
    <row r="23" spans="1:14" s="2" customFormat="1" ht="20.25" customHeight="1">
      <c r="A23" s="3">
        <v>16</v>
      </c>
      <c r="B23" s="20">
        <v>1.27</v>
      </c>
      <c r="C23" s="20">
        <v>5.34</v>
      </c>
      <c r="D23" s="20">
        <v>5.31</v>
      </c>
      <c r="E23" s="21" t="s">
        <v>31</v>
      </c>
      <c r="F23" s="21" t="s">
        <v>31</v>
      </c>
      <c r="G23" s="21" t="s">
        <v>31</v>
      </c>
      <c r="H23" s="20">
        <v>3.7</v>
      </c>
      <c r="I23" s="20">
        <v>3</v>
      </c>
      <c r="J23" s="20">
        <v>6.38</v>
      </c>
      <c r="K23" s="20">
        <v>3.58</v>
      </c>
      <c r="L23" s="20">
        <v>4.58</v>
      </c>
      <c r="M23" s="20">
        <v>3.12</v>
      </c>
      <c r="N23" s="21"/>
    </row>
    <row r="24" spans="1:14" s="2" customFormat="1" ht="20.25" customHeight="1">
      <c r="A24" s="3">
        <v>17</v>
      </c>
      <c r="B24" s="20">
        <v>1.12</v>
      </c>
      <c r="C24" s="20">
        <v>5.28</v>
      </c>
      <c r="D24" s="20">
        <v>4.98</v>
      </c>
      <c r="E24" s="21" t="s">
        <v>31</v>
      </c>
      <c r="F24" s="21" t="s">
        <v>31</v>
      </c>
      <c r="G24" s="21" t="s">
        <v>31</v>
      </c>
      <c r="H24" s="20">
        <v>3.8</v>
      </c>
      <c r="I24" s="20">
        <v>3.9</v>
      </c>
      <c r="J24" s="20">
        <v>3.98</v>
      </c>
      <c r="K24" s="20">
        <v>2.46</v>
      </c>
      <c r="L24" s="20">
        <v>4.5</v>
      </c>
      <c r="M24" s="20">
        <v>4.02</v>
      </c>
      <c r="N24" s="21"/>
    </row>
    <row r="25" spans="1:14" s="2" customFormat="1" ht="20.25" customHeight="1">
      <c r="A25" s="3">
        <v>18</v>
      </c>
      <c r="B25" s="20">
        <v>2.5</v>
      </c>
      <c r="C25" s="20">
        <v>5.22</v>
      </c>
      <c r="D25" s="20">
        <v>7.22</v>
      </c>
      <c r="E25" s="21" t="s">
        <v>31</v>
      </c>
      <c r="F25" s="21" t="s">
        <v>31</v>
      </c>
      <c r="G25" s="21" t="s">
        <v>31</v>
      </c>
      <c r="H25" s="20">
        <v>2.2</v>
      </c>
      <c r="I25" s="20">
        <v>4.06</v>
      </c>
      <c r="J25" s="20">
        <v>4.8</v>
      </c>
      <c r="K25" s="20">
        <v>4.29</v>
      </c>
      <c r="L25" s="20">
        <v>4.28</v>
      </c>
      <c r="M25" s="20">
        <v>3.42</v>
      </c>
      <c r="N25" s="21"/>
    </row>
    <row r="26" spans="1:14" s="2" customFormat="1" ht="20.25" customHeight="1">
      <c r="A26" s="3">
        <v>19</v>
      </c>
      <c r="B26" s="20">
        <v>2.6</v>
      </c>
      <c r="C26" s="20">
        <v>4.54</v>
      </c>
      <c r="D26" s="20">
        <v>7.24</v>
      </c>
      <c r="E26" s="21" t="s">
        <v>31</v>
      </c>
      <c r="F26" s="21" t="s">
        <v>31</v>
      </c>
      <c r="G26" s="21" t="s">
        <v>31</v>
      </c>
      <c r="H26" s="20">
        <v>2.6</v>
      </c>
      <c r="I26" s="20">
        <v>1.66</v>
      </c>
      <c r="J26" s="20">
        <v>3.4</v>
      </c>
      <c r="K26" s="20">
        <v>4</v>
      </c>
      <c r="L26" s="20">
        <v>4.36</v>
      </c>
      <c r="M26" s="20">
        <v>3.66</v>
      </c>
      <c r="N26" s="21"/>
    </row>
    <row r="27" spans="1:14" s="2" customFormat="1" ht="20.25" customHeight="1">
      <c r="A27" s="3">
        <v>20</v>
      </c>
      <c r="B27" s="20">
        <v>1.4</v>
      </c>
      <c r="C27" s="20">
        <v>7</v>
      </c>
      <c r="D27" s="20">
        <v>6.66</v>
      </c>
      <c r="E27" s="21" t="s">
        <v>31</v>
      </c>
      <c r="F27" s="21" t="s">
        <v>31</v>
      </c>
      <c r="G27" s="21" t="s">
        <v>31</v>
      </c>
      <c r="H27" s="20">
        <v>3.6</v>
      </c>
      <c r="I27" s="20">
        <v>4.256</v>
      </c>
      <c r="J27" s="20">
        <v>2.93</v>
      </c>
      <c r="K27" s="20">
        <v>4.38</v>
      </c>
      <c r="L27" s="20">
        <v>3.86</v>
      </c>
      <c r="M27" s="20">
        <v>3.42</v>
      </c>
      <c r="N27" s="21"/>
    </row>
    <row r="28" spans="1:14" s="2" customFormat="1" ht="20.25" customHeight="1">
      <c r="A28" s="3"/>
      <c r="B28" s="21"/>
      <c r="C28" s="21"/>
      <c r="D28" s="20"/>
      <c r="E28" s="21"/>
      <c r="F28" s="21"/>
      <c r="G28" s="21"/>
      <c r="H28" s="20"/>
      <c r="I28" s="20"/>
      <c r="J28" s="20"/>
      <c r="K28" s="20"/>
      <c r="L28" s="20"/>
      <c r="M28" s="20"/>
      <c r="N28" s="21"/>
    </row>
    <row r="29" spans="1:14" s="2" customFormat="1" ht="20.25" customHeight="1">
      <c r="A29" s="3">
        <v>21</v>
      </c>
      <c r="B29" s="20">
        <v>2</v>
      </c>
      <c r="C29" s="20">
        <v>6.96</v>
      </c>
      <c r="D29" s="20">
        <v>7.88</v>
      </c>
      <c r="E29" s="20" t="s">
        <v>31</v>
      </c>
      <c r="F29" s="20" t="s">
        <v>31</v>
      </c>
      <c r="G29" s="21" t="s">
        <v>31</v>
      </c>
      <c r="H29" s="20">
        <v>2.2</v>
      </c>
      <c r="I29" s="20">
        <v>3.02</v>
      </c>
      <c r="J29" s="20">
        <v>1.7</v>
      </c>
      <c r="K29" s="20">
        <v>5.43</v>
      </c>
      <c r="L29" s="20">
        <v>4</v>
      </c>
      <c r="M29" s="20">
        <v>3.96</v>
      </c>
      <c r="N29" s="21"/>
    </row>
    <row r="30" spans="1:14" s="2" customFormat="1" ht="20.25" customHeight="1">
      <c r="A30" s="3">
        <v>22</v>
      </c>
      <c r="B30" s="20">
        <v>3.61</v>
      </c>
      <c r="C30" s="20">
        <v>7.84</v>
      </c>
      <c r="D30" s="20">
        <v>7</v>
      </c>
      <c r="E30" s="20" t="s">
        <v>31</v>
      </c>
      <c r="F30" s="20" t="s">
        <v>31</v>
      </c>
      <c r="G30" s="20" t="s">
        <v>31</v>
      </c>
      <c r="H30" s="20">
        <v>4.1</v>
      </c>
      <c r="I30" s="20">
        <v>5.2</v>
      </c>
      <c r="J30" s="20">
        <v>1.7</v>
      </c>
      <c r="K30" s="20">
        <v>3.16</v>
      </c>
      <c r="L30" s="20">
        <v>5.56</v>
      </c>
      <c r="M30" s="20">
        <v>3.32</v>
      </c>
      <c r="N30" s="21"/>
    </row>
    <row r="31" spans="1:14" s="2" customFormat="1" ht="20.25" customHeight="1">
      <c r="A31" s="3">
        <v>23</v>
      </c>
      <c r="B31" s="20">
        <v>4.88</v>
      </c>
      <c r="C31" s="20">
        <v>6.88</v>
      </c>
      <c r="D31" s="20">
        <v>7.2</v>
      </c>
      <c r="E31" s="20" t="s">
        <v>31</v>
      </c>
      <c r="F31" s="20" t="s">
        <v>31</v>
      </c>
      <c r="G31" s="20" t="s">
        <v>31</v>
      </c>
      <c r="H31" s="20">
        <v>4.48</v>
      </c>
      <c r="I31" s="20">
        <v>2.28</v>
      </c>
      <c r="J31" s="20">
        <v>2.02</v>
      </c>
      <c r="K31" s="20">
        <v>3.6</v>
      </c>
      <c r="L31" s="20">
        <v>2.4</v>
      </c>
      <c r="M31" s="20">
        <v>3.6</v>
      </c>
      <c r="N31" s="21"/>
    </row>
    <row r="32" spans="1:14" s="2" customFormat="1" ht="20.25" customHeight="1">
      <c r="A32" s="3">
        <v>24</v>
      </c>
      <c r="B32" s="20">
        <v>3.9</v>
      </c>
      <c r="C32" s="20">
        <v>7.7</v>
      </c>
      <c r="D32" s="20">
        <v>9.4</v>
      </c>
      <c r="E32" s="20" t="s">
        <v>31</v>
      </c>
      <c r="F32" s="20" t="s">
        <v>31</v>
      </c>
      <c r="G32" s="20">
        <v>4.9</v>
      </c>
      <c r="H32" s="20">
        <v>4.63</v>
      </c>
      <c r="I32" s="20">
        <v>3.58</v>
      </c>
      <c r="J32" s="20">
        <v>2.02</v>
      </c>
      <c r="K32" s="20">
        <v>4.06</v>
      </c>
      <c r="L32" s="20">
        <v>3.6</v>
      </c>
      <c r="M32" s="20">
        <v>3.8</v>
      </c>
      <c r="N32" s="21"/>
    </row>
    <row r="33" spans="1:14" s="2" customFormat="1" ht="20.25" customHeight="1">
      <c r="A33" s="3">
        <v>25</v>
      </c>
      <c r="B33" s="20">
        <v>5.7</v>
      </c>
      <c r="C33" s="20">
        <v>5.2</v>
      </c>
      <c r="D33" s="20">
        <v>8.78</v>
      </c>
      <c r="E33" s="20" t="s">
        <v>31</v>
      </c>
      <c r="F33" s="20" t="s">
        <v>31</v>
      </c>
      <c r="G33" s="20">
        <v>5.1</v>
      </c>
      <c r="H33" s="20">
        <v>2.32</v>
      </c>
      <c r="I33" s="20">
        <v>3.52</v>
      </c>
      <c r="J33" s="20">
        <v>2.12</v>
      </c>
      <c r="K33" s="20">
        <v>3.32</v>
      </c>
      <c r="L33" s="20">
        <v>3.9</v>
      </c>
      <c r="M33" s="20">
        <v>3.6</v>
      </c>
      <c r="N33" s="21"/>
    </row>
    <row r="34" spans="1:14" s="2" customFormat="1" ht="20.25" customHeight="1">
      <c r="A34" s="3">
        <v>26</v>
      </c>
      <c r="B34" s="20">
        <v>6.46</v>
      </c>
      <c r="C34" s="20">
        <v>4.84</v>
      </c>
      <c r="D34" s="20">
        <v>9.72</v>
      </c>
      <c r="E34" s="20" t="s">
        <v>31</v>
      </c>
      <c r="F34" s="20" t="s">
        <v>31</v>
      </c>
      <c r="G34" s="20">
        <v>3.3</v>
      </c>
      <c r="H34" s="20">
        <v>5.7</v>
      </c>
      <c r="I34" s="20">
        <v>1.98</v>
      </c>
      <c r="J34" s="20">
        <v>4.14</v>
      </c>
      <c r="K34" s="20">
        <v>4.14</v>
      </c>
      <c r="L34" s="20">
        <v>3.76</v>
      </c>
      <c r="M34" s="20">
        <v>3.36</v>
      </c>
      <c r="N34" s="21"/>
    </row>
    <row r="35" spans="1:14" s="2" customFormat="1" ht="20.25" customHeight="1">
      <c r="A35" s="3">
        <v>27</v>
      </c>
      <c r="B35" s="20">
        <v>4.5</v>
      </c>
      <c r="C35" s="20">
        <v>7.07</v>
      </c>
      <c r="D35" s="20">
        <v>8.62</v>
      </c>
      <c r="E35" s="20" t="s">
        <v>31</v>
      </c>
      <c r="F35" s="20" t="s">
        <v>31</v>
      </c>
      <c r="G35" s="20">
        <v>1.8</v>
      </c>
      <c r="H35" s="20">
        <v>5.5</v>
      </c>
      <c r="I35" s="20">
        <v>3.24</v>
      </c>
      <c r="J35" s="20">
        <v>3.76</v>
      </c>
      <c r="K35" s="20">
        <v>3.62</v>
      </c>
      <c r="L35" s="20">
        <v>3.22</v>
      </c>
      <c r="M35" s="20">
        <v>2.36</v>
      </c>
      <c r="N35" s="21"/>
    </row>
    <row r="36" spans="1:14" s="2" customFormat="1" ht="20.25" customHeight="1">
      <c r="A36" s="3">
        <v>28</v>
      </c>
      <c r="B36" s="20">
        <v>8.72</v>
      </c>
      <c r="C36" s="20">
        <v>6.6</v>
      </c>
      <c r="D36" s="20">
        <v>6.84</v>
      </c>
      <c r="E36" s="20" t="s">
        <v>31</v>
      </c>
      <c r="F36" s="20" t="s">
        <v>31</v>
      </c>
      <c r="G36" s="20">
        <v>5.9</v>
      </c>
      <c r="H36" s="20">
        <v>5.5</v>
      </c>
      <c r="I36" s="20">
        <v>3.4</v>
      </c>
      <c r="J36" s="20">
        <v>2.22</v>
      </c>
      <c r="K36" s="20">
        <v>3.4</v>
      </c>
      <c r="L36" s="20">
        <v>1.56</v>
      </c>
      <c r="M36" s="20">
        <v>4.58</v>
      </c>
      <c r="N36" s="21"/>
    </row>
    <row r="37" spans="1:14" s="2" customFormat="1" ht="20.25" customHeight="1">
      <c r="A37" s="3">
        <v>29</v>
      </c>
      <c r="B37" s="20">
        <v>4.15</v>
      </c>
      <c r="C37" s="20"/>
      <c r="D37" s="20">
        <v>7.48</v>
      </c>
      <c r="E37" s="20" t="s">
        <v>31</v>
      </c>
      <c r="F37" s="20" t="s">
        <v>31</v>
      </c>
      <c r="G37" s="20">
        <v>2.1</v>
      </c>
      <c r="H37" s="20">
        <v>3.04</v>
      </c>
      <c r="I37" s="20">
        <v>4.4</v>
      </c>
      <c r="J37" s="20">
        <v>2.72</v>
      </c>
      <c r="K37" s="20">
        <v>2.94</v>
      </c>
      <c r="L37" s="20">
        <v>3.33</v>
      </c>
      <c r="M37" s="20">
        <v>4.91</v>
      </c>
      <c r="N37" s="21"/>
    </row>
    <row r="38" spans="1:14" s="2" customFormat="1" ht="20.25" customHeight="1">
      <c r="A38" s="3">
        <v>30</v>
      </c>
      <c r="B38" s="20">
        <v>6.96</v>
      </c>
      <c r="C38" s="20"/>
      <c r="D38" s="20">
        <v>6.65</v>
      </c>
      <c r="E38" s="20" t="s">
        <v>31</v>
      </c>
      <c r="F38" s="20" t="s">
        <v>31</v>
      </c>
      <c r="G38" s="20">
        <v>4.7</v>
      </c>
      <c r="H38" s="20">
        <v>4.3</v>
      </c>
      <c r="I38" s="20">
        <v>3.86</v>
      </c>
      <c r="J38" s="20">
        <v>2.62</v>
      </c>
      <c r="K38" s="20">
        <v>3.58</v>
      </c>
      <c r="L38" s="20">
        <v>3.32</v>
      </c>
      <c r="M38" s="20">
        <v>4.14</v>
      </c>
      <c r="N38" s="21"/>
    </row>
    <row r="39" spans="1:14" s="2" customFormat="1" ht="20.25" customHeight="1">
      <c r="A39" s="3">
        <v>31</v>
      </c>
      <c r="B39" s="20">
        <v>5.81</v>
      </c>
      <c r="C39" s="20"/>
      <c r="D39" s="20">
        <v>5.7</v>
      </c>
      <c r="E39" s="20"/>
      <c r="F39" s="20" t="s">
        <v>31</v>
      </c>
      <c r="G39" s="20"/>
      <c r="H39" s="20">
        <v>5.14</v>
      </c>
      <c r="I39" s="20">
        <v>6.3</v>
      </c>
      <c r="J39" s="20"/>
      <c r="K39" s="20">
        <v>1.46</v>
      </c>
      <c r="L39" s="20"/>
      <c r="M39" s="20">
        <v>3.2</v>
      </c>
      <c r="N39" s="21"/>
    </row>
    <row r="40" spans="1:14" s="2" customFormat="1" ht="21" customHeight="1">
      <c r="A40" s="9" t="s">
        <v>27</v>
      </c>
      <c r="B40" s="22">
        <f>SUM(B7:B39)</f>
        <v>117.8</v>
      </c>
      <c r="C40" s="22">
        <f aca="true" t="shared" si="0" ref="C40:M40">SUM(C7:C39)</f>
        <v>162.90999999999997</v>
      </c>
      <c r="D40" s="22">
        <f t="shared" si="0"/>
        <v>175.89</v>
      </c>
      <c r="E40" s="22" t="s">
        <v>31</v>
      </c>
      <c r="F40" s="22" t="s">
        <v>31</v>
      </c>
      <c r="G40" s="22">
        <f>SUM(G32:G39)</f>
        <v>27.8</v>
      </c>
      <c r="H40" s="22">
        <f t="shared" si="0"/>
        <v>124.07999999999998</v>
      </c>
      <c r="I40" s="22">
        <f t="shared" si="0"/>
        <v>118.976</v>
      </c>
      <c r="J40" s="22">
        <f t="shared" si="0"/>
        <v>90.77000000000001</v>
      </c>
      <c r="K40" s="22">
        <f t="shared" si="0"/>
        <v>116.52999999999999</v>
      </c>
      <c r="L40" s="22">
        <f t="shared" si="0"/>
        <v>114.93</v>
      </c>
      <c r="M40" s="22">
        <f t="shared" si="0"/>
        <v>113.24999999999996</v>
      </c>
      <c r="N40" s="22">
        <f>AVERAGE(G40:M40,B40:D40)</f>
        <v>116.2936</v>
      </c>
    </row>
    <row r="41" spans="1:14" s="2" customFormat="1" ht="21">
      <c r="A41" s="3" t="s">
        <v>28</v>
      </c>
      <c r="B41" s="20">
        <f>+AVERAGE(B7:B39)</f>
        <v>3.8</v>
      </c>
      <c r="C41" s="20">
        <f>+AVERAGE(C7:C39)</f>
        <v>5.8182142857142845</v>
      </c>
      <c r="D41" s="20">
        <f>+AVERAGE(D7:D39)</f>
        <v>5.6738709677419354</v>
      </c>
      <c r="E41" s="20" t="s">
        <v>31</v>
      </c>
      <c r="F41" s="20" t="s">
        <v>31</v>
      </c>
      <c r="G41" s="20">
        <f>+AVERAGE(G32:G38)</f>
        <v>3.9714285714285715</v>
      </c>
      <c r="H41" s="20">
        <f aca="true" t="shared" si="1" ref="H41:M41">+AVERAGE(H7:H39)</f>
        <v>4.00258064516129</v>
      </c>
      <c r="I41" s="20">
        <f t="shared" si="1"/>
        <v>3.8379354838709676</v>
      </c>
      <c r="J41" s="20">
        <f t="shared" si="1"/>
        <v>3.025666666666667</v>
      </c>
      <c r="K41" s="20">
        <f t="shared" si="1"/>
        <v>3.759032258064516</v>
      </c>
      <c r="L41" s="20">
        <f t="shared" si="1"/>
        <v>3.8310000000000004</v>
      </c>
      <c r="M41" s="20">
        <f t="shared" si="1"/>
        <v>3.6532258064516117</v>
      </c>
      <c r="N41" s="20">
        <f>+AVERAGE(G41:M41,B41:D41)</f>
        <v>4.1372954685099845</v>
      </c>
    </row>
    <row r="42" ht="21.75">
      <c r="A42" s="1"/>
    </row>
    <row r="43" spans="1:14" ht="21.75">
      <c r="A43" s="1" t="s">
        <v>0</v>
      </c>
      <c r="B43" t="s">
        <v>1</v>
      </c>
      <c r="C43" t="s">
        <v>2</v>
      </c>
      <c r="M43" t="s">
        <v>3</v>
      </c>
      <c r="N43" t="s">
        <v>4</v>
      </c>
    </row>
    <row r="44" spans="1:15" ht="21.75">
      <c r="A44" s="1" t="s">
        <v>5</v>
      </c>
      <c r="B44" t="s">
        <v>29</v>
      </c>
      <c r="C44" t="s">
        <v>30</v>
      </c>
      <c r="M44" t="s">
        <v>6</v>
      </c>
      <c r="N44" t="s">
        <v>7</v>
      </c>
      <c r="O44" t="s">
        <v>8</v>
      </c>
    </row>
    <row r="45" spans="1:9" ht="21.75">
      <c r="A45" s="1"/>
      <c r="F45" t="s">
        <v>9</v>
      </c>
      <c r="G45" t="s">
        <v>10</v>
      </c>
      <c r="H45" t="s">
        <v>11</v>
      </c>
      <c r="I45" t="s">
        <v>12</v>
      </c>
    </row>
    <row r="46" spans="1:7" ht="21.75">
      <c r="A46" s="1"/>
      <c r="G46" t="s">
        <v>41</v>
      </c>
    </row>
    <row r="47" spans="1:7" ht="21.75">
      <c r="A47" s="1"/>
      <c r="G47" t="s">
        <v>33</v>
      </c>
    </row>
    <row r="48" spans="1:14" s="2" customFormat="1" ht="20.25" customHeight="1">
      <c r="A48" s="7" t="s">
        <v>13</v>
      </c>
      <c r="B48" s="18" t="s">
        <v>14</v>
      </c>
      <c r="C48" s="18" t="s">
        <v>15</v>
      </c>
      <c r="D48" s="18" t="s">
        <v>16</v>
      </c>
      <c r="E48" s="18" t="s">
        <v>17</v>
      </c>
      <c r="F48" s="18" t="s">
        <v>18</v>
      </c>
      <c r="G48" s="18" t="s">
        <v>19</v>
      </c>
      <c r="H48" s="18" t="s">
        <v>20</v>
      </c>
      <c r="I48" s="18" t="s">
        <v>21</v>
      </c>
      <c r="J48" s="18" t="s">
        <v>22</v>
      </c>
      <c r="K48" s="18" t="s">
        <v>23</v>
      </c>
      <c r="L48" s="18" t="s">
        <v>24</v>
      </c>
      <c r="M48" s="18" t="s">
        <v>25</v>
      </c>
      <c r="N48" s="19" t="s">
        <v>26</v>
      </c>
    </row>
    <row r="49" spans="1:14" s="2" customFormat="1" ht="20.25" customHeight="1">
      <c r="A49" s="3">
        <v>1</v>
      </c>
      <c r="B49" s="20">
        <v>2.52</v>
      </c>
      <c r="C49" s="20">
        <v>4.95</v>
      </c>
      <c r="D49" s="20">
        <v>4.86</v>
      </c>
      <c r="E49" s="20">
        <v>7.6</v>
      </c>
      <c r="F49" s="21">
        <v>5.76</v>
      </c>
      <c r="G49" s="20">
        <v>1.04</v>
      </c>
      <c r="H49" s="20">
        <v>4.24</v>
      </c>
      <c r="I49" s="20">
        <v>3.38</v>
      </c>
      <c r="J49" s="20">
        <v>3.2</v>
      </c>
      <c r="K49" s="20">
        <v>3.3</v>
      </c>
      <c r="L49" s="20">
        <v>3.9</v>
      </c>
      <c r="M49" s="20">
        <v>3.88</v>
      </c>
      <c r="N49" s="21"/>
    </row>
    <row r="50" spans="1:14" s="2" customFormat="1" ht="20.25" customHeight="1">
      <c r="A50" s="3">
        <v>2</v>
      </c>
      <c r="B50" s="20">
        <v>3.41</v>
      </c>
      <c r="C50" s="20">
        <v>5.76</v>
      </c>
      <c r="D50" s="20">
        <v>5.41</v>
      </c>
      <c r="E50" s="20">
        <v>7.97</v>
      </c>
      <c r="F50" s="20">
        <v>1.88</v>
      </c>
      <c r="G50" s="20">
        <v>3.28</v>
      </c>
      <c r="H50" s="20">
        <v>6.54</v>
      </c>
      <c r="I50" s="20">
        <v>2.2</v>
      </c>
      <c r="J50" s="20">
        <v>4.26</v>
      </c>
      <c r="K50" s="20">
        <v>2.84</v>
      </c>
      <c r="L50" s="20">
        <v>6.6</v>
      </c>
      <c r="M50" s="20">
        <v>3.62</v>
      </c>
      <c r="N50" s="21"/>
    </row>
    <row r="51" spans="1:14" s="2" customFormat="1" ht="20.25" customHeight="1">
      <c r="A51" s="3">
        <v>3</v>
      </c>
      <c r="B51" s="20">
        <v>2.37</v>
      </c>
      <c r="C51" s="20">
        <v>2.38</v>
      </c>
      <c r="D51" s="20">
        <v>4.22</v>
      </c>
      <c r="E51" s="20">
        <v>6.22</v>
      </c>
      <c r="F51" s="20">
        <v>3.7</v>
      </c>
      <c r="G51" s="20">
        <v>6.44</v>
      </c>
      <c r="H51" s="20">
        <v>5.08</v>
      </c>
      <c r="I51" s="20">
        <v>1.7</v>
      </c>
      <c r="J51" s="20">
        <v>3.4</v>
      </c>
      <c r="K51" s="20">
        <v>2.52</v>
      </c>
      <c r="L51" s="20">
        <v>1.6</v>
      </c>
      <c r="M51" s="20">
        <v>4.34</v>
      </c>
      <c r="N51" s="21"/>
    </row>
    <row r="52" spans="1:14" s="2" customFormat="1" ht="20.25" customHeight="1">
      <c r="A52" s="3">
        <v>4</v>
      </c>
      <c r="B52" s="20">
        <v>3.49</v>
      </c>
      <c r="C52" s="20">
        <v>3.66</v>
      </c>
      <c r="D52" s="20">
        <v>5.39</v>
      </c>
      <c r="E52" s="20">
        <v>7.05</v>
      </c>
      <c r="F52" s="20">
        <v>2.98</v>
      </c>
      <c r="G52" s="20">
        <v>5.82</v>
      </c>
      <c r="H52" s="20">
        <v>1.2</v>
      </c>
      <c r="I52" s="20">
        <v>4.72</v>
      </c>
      <c r="J52" s="20">
        <v>2.2</v>
      </c>
      <c r="K52" s="20">
        <v>1.12</v>
      </c>
      <c r="L52" s="20">
        <v>3.68</v>
      </c>
      <c r="M52" s="20">
        <v>3.08</v>
      </c>
      <c r="N52" s="21"/>
    </row>
    <row r="53" spans="1:14" s="2" customFormat="1" ht="20.25" customHeight="1">
      <c r="A53" s="3">
        <v>5</v>
      </c>
      <c r="B53" s="20">
        <v>2.18</v>
      </c>
      <c r="C53" s="20">
        <v>4.8</v>
      </c>
      <c r="D53" s="20">
        <v>6.12</v>
      </c>
      <c r="E53" s="20">
        <v>7.47</v>
      </c>
      <c r="F53" s="20">
        <v>6.16</v>
      </c>
      <c r="G53" s="20">
        <v>5.06</v>
      </c>
      <c r="H53" s="20">
        <v>5.05</v>
      </c>
      <c r="I53" s="20">
        <v>4.73</v>
      </c>
      <c r="J53" s="20">
        <v>3.4</v>
      </c>
      <c r="K53" s="20">
        <v>1.9</v>
      </c>
      <c r="L53" s="20">
        <v>5.7</v>
      </c>
      <c r="M53" s="20">
        <v>3.94</v>
      </c>
      <c r="N53" s="21"/>
    </row>
    <row r="54" spans="1:14" s="2" customFormat="1" ht="20.25" customHeight="1">
      <c r="A54" s="3">
        <v>6</v>
      </c>
      <c r="B54" s="20">
        <v>2.52</v>
      </c>
      <c r="C54" s="20">
        <v>5.12</v>
      </c>
      <c r="D54" s="20">
        <v>6.31</v>
      </c>
      <c r="E54" s="20">
        <v>6.76</v>
      </c>
      <c r="F54" s="20">
        <v>4.42</v>
      </c>
      <c r="G54" s="20">
        <v>5.78</v>
      </c>
      <c r="H54" s="20">
        <v>1.87</v>
      </c>
      <c r="I54" s="20">
        <v>2.32</v>
      </c>
      <c r="J54" s="20">
        <v>3.5</v>
      </c>
      <c r="K54" s="20">
        <v>4.18</v>
      </c>
      <c r="L54" s="20">
        <v>4.6</v>
      </c>
      <c r="M54" s="20">
        <v>3.64</v>
      </c>
      <c r="N54" s="21"/>
    </row>
    <row r="55" spans="1:14" s="2" customFormat="1" ht="20.25" customHeight="1">
      <c r="A55" s="3">
        <v>7</v>
      </c>
      <c r="B55" s="20">
        <v>3.05</v>
      </c>
      <c r="C55" s="20">
        <v>5.86</v>
      </c>
      <c r="D55" s="20">
        <v>4.88</v>
      </c>
      <c r="E55" s="20">
        <v>6.85</v>
      </c>
      <c r="F55" s="20">
        <v>5</v>
      </c>
      <c r="G55" s="20">
        <v>4.3</v>
      </c>
      <c r="H55" s="20">
        <v>3.17</v>
      </c>
      <c r="I55" s="20">
        <v>3.24</v>
      </c>
      <c r="J55" s="20">
        <v>5</v>
      </c>
      <c r="K55" s="20">
        <v>1.12</v>
      </c>
      <c r="L55" s="20">
        <v>4.2</v>
      </c>
      <c r="M55" s="20">
        <v>3.66</v>
      </c>
      <c r="N55" s="21"/>
    </row>
    <row r="56" spans="1:14" s="2" customFormat="1" ht="20.25" customHeight="1">
      <c r="A56" s="3">
        <v>8</v>
      </c>
      <c r="B56" s="20">
        <v>2.57</v>
      </c>
      <c r="C56" s="20">
        <v>4.63</v>
      </c>
      <c r="D56" s="20">
        <v>3.94</v>
      </c>
      <c r="E56" s="20">
        <v>7.21</v>
      </c>
      <c r="F56" s="20">
        <v>7.76</v>
      </c>
      <c r="G56" s="20">
        <v>5.26</v>
      </c>
      <c r="H56" s="20">
        <v>1.58</v>
      </c>
      <c r="I56" s="20">
        <v>3.37</v>
      </c>
      <c r="J56" s="20">
        <v>5.88</v>
      </c>
      <c r="K56" s="20">
        <v>5.36</v>
      </c>
      <c r="L56" s="20">
        <v>4.14</v>
      </c>
      <c r="M56" s="20">
        <v>3.7</v>
      </c>
      <c r="N56" s="21"/>
    </row>
    <row r="57" spans="1:14" s="2" customFormat="1" ht="20.25" customHeight="1">
      <c r="A57" s="3">
        <v>9</v>
      </c>
      <c r="B57" s="20">
        <v>3.93</v>
      </c>
      <c r="C57" s="20">
        <v>5.36</v>
      </c>
      <c r="D57" s="20">
        <v>3.82</v>
      </c>
      <c r="E57" s="20">
        <v>6.84</v>
      </c>
      <c r="F57" s="20">
        <v>7.72</v>
      </c>
      <c r="G57" s="20">
        <v>5.82</v>
      </c>
      <c r="H57" s="20">
        <v>3.5</v>
      </c>
      <c r="I57" s="20">
        <v>5.73</v>
      </c>
      <c r="J57" s="20">
        <v>2.28</v>
      </c>
      <c r="K57" s="20">
        <v>1.66</v>
      </c>
      <c r="L57" s="20">
        <v>2.78</v>
      </c>
      <c r="M57" s="20">
        <v>4</v>
      </c>
      <c r="N57" s="21"/>
    </row>
    <row r="58" spans="1:14" s="2" customFormat="1" ht="20.25" customHeight="1">
      <c r="A58" s="3">
        <v>10</v>
      </c>
      <c r="B58" s="20">
        <v>1.84</v>
      </c>
      <c r="C58" s="20">
        <v>5.24</v>
      </c>
      <c r="D58" s="20">
        <v>4.62</v>
      </c>
      <c r="E58" s="20">
        <v>7.28</v>
      </c>
      <c r="F58" s="20">
        <v>1.48</v>
      </c>
      <c r="G58" s="20">
        <v>6.38</v>
      </c>
      <c r="H58" s="20">
        <v>4.34</v>
      </c>
      <c r="I58" s="20">
        <v>4.48</v>
      </c>
      <c r="J58" s="20">
        <v>4.95</v>
      </c>
      <c r="K58" s="20">
        <v>2.86</v>
      </c>
      <c r="L58" s="20">
        <v>3.16</v>
      </c>
      <c r="M58" s="20">
        <v>3.76</v>
      </c>
      <c r="N58" s="21"/>
    </row>
    <row r="59" spans="1:14" s="2" customFormat="1" ht="20.25" customHeight="1">
      <c r="A59" s="3"/>
      <c r="B59" s="20"/>
      <c r="C59" s="20"/>
      <c r="D59" s="21"/>
      <c r="E59" s="21"/>
      <c r="F59" s="21"/>
      <c r="G59" s="21"/>
      <c r="H59" s="20"/>
      <c r="I59" s="20"/>
      <c r="J59" s="20"/>
      <c r="K59" s="20"/>
      <c r="L59" s="20"/>
      <c r="M59" s="21"/>
      <c r="N59" s="21"/>
    </row>
    <row r="60" spans="1:14" s="2" customFormat="1" ht="20.25" customHeight="1">
      <c r="A60" s="3">
        <v>11</v>
      </c>
      <c r="B60" s="20">
        <v>2.023</v>
      </c>
      <c r="C60" s="20">
        <v>3.29</v>
      </c>
      <c r="D60" s="20">
        <v>4.11</v>
      </c>
      <c r="E60" s="20">
        <v>4.98</v>
      </c>
      <c r="F60" s="21">
        <v>4.8</v>
      </c>
      <c r="G60" s="21">
        <v>6.44</v>
      </c>
      <c r="H60" s="20">
        <v>3.46</v>
      </c>
      <c r="I60" s="20">
        <v>2.19</v>
      </c>
      <c r="J60" s="20">
        <v>4.46</v>
      </c>
      <c r="K60" s="20">
        <v>4.45</v>
      </c>
      <c r="L60" s="20">
        <v>1.26</v>
      </c>
      <c r="M60" s="20">
        <v>3.34</v>
      </c>
      <c r="N60" s="21"/>
    </row>
    <row r="61" spans="1:14" s="2" customFormat="1" ht="20.25" customHeight="1">
      <c r="A61" s="3">
        <v>12</v>
      </c>
      <c r="B61" s="20">
        <v>0.35</v>
      </c>
      <c r="C61" s="20">
        <v>3.26</v>
      </c>
      <c r="D61" s="20">
        <v>7.09</v>
      </c>
      <c r="E61" s="20">
        <v>6.64</v>
      </c>
      <c r="F61" s="20">
        <v>3.36</v>
      </c>
      <c r="G61" s="21">
        <v>5.15</v>
      </c>
      <c r="H61" s="20">
        <v>6.72</v>
      </c>
      <c r="I61" s="20">
        <v>2.86</v>
      </c>
      <c r="J61" s="20">
        <v>5.8</v>
      </c>
      <c r="K61" s="20">
        <v>3.22</v>
      </c>
      <c r="L61" s="20">
        <v>3.14</v>
      </c>
      <c r="M61" s="20">
        <v>3</v>
      </c>
      <c r="N61" s="21"/>
    </row>
    <row r="62" spans="1:14" s="2" customFormat="1" ht="20.25" customHeight="1">
      <c r="A62" s="3">
        <v>13</v>
      </c>
      <c r="B62" s="20">
        <v>1.36</v>
      </c>
      <c r="C62" s="20">
        <v>3.55</v>
      </c>
      <c r="D62" s="20">
        <v>6.01</v>
      </c>
      <c r="E62" s="20">
        <v>5.15</v>
      </c>
      <c r="F62" s="20">
        <v>2.66</v>
      </c>
      <c r="G62" s="21">
        <v>3.35</v>
      </c>
      <c r="H62" s="20">
        <v>4.34</v>
      </c>
      <c r="I62" s="20">
        <v>6.82</v>
      </c>
      <c r="J62" s="20">
        <v>4.72</v>
      </c>
      <c r="K62" s="20">
        <v>4.88</v>
      </c>
      <c r="L62" s="20">
        <v>3.62</v>
      </c>
      <c r="M62" s="20">
        <v>2.4</v>
      </c>
      <c r="N62" s="21"/>
    </row>
    <row r="63" spans="1:14" s="2" customFormat="1" ht="20.25" customHeight="1">
      <c r="A63" s="3">
        <v>14</v>
      </c>
      <c r="B63" s="20">
        <v>2.49</v>
      </c>
      <c r="C63" s="20">
        <v>3.69</v>
      </c>
      <c r="D63" s="20">
        <v>5.79</v>
      </c>
      <c r="E63" s="20">
        <v>6.2</v>
      </c>
      <c r="F63" s="20">
        <v>4.26</v>
      </c>
      <c r="G63" s="21">
        <v>6.16</v>
      </c>
      <c r="H63" s="20">
        <v>2.52</v>
      </c>
      <c r="I63" s="20">
        <v>1.04</v>
      </c>
      <c r="J63" s="20">
        <v>2.36</v>
      </c>
      <c r="K63" s="20">
        <v>4.02</v>
      </c>
      <c r="L63" s="20">
        <v>3.62</v>
      </c>
      <c r="M63" s="20">
        <v>2.54</v>
      </c>
      <c r="N63" s="21"/>
    </row>
    <row r="64" spans="1:14" s="2" customFormat="1" ht="20.25" customHeight="1">
      <c r="A64" s="3">
        <v>15</v>
      </c>
      <c r="B64" s="20">
        <v>2.45</v>
      </c>
      <c r="C64" s="20">
        <v>2.18</v>
      </c>
      <c r="D64" s="20">
        <v>4.54</v>
      </c>
      <c r="E64" s="20">
        <v>5.4</v>
      </c>
      <c r="F64" s="20">
        <v>2.88</v>
      </c>
      <c r="G64" s="21">
        <v>4.34</v>
      </c>
      <c r="H64" s="20">
        <v>3.32</v>
      </c>
      <c r="I64" s="20">
        <v>1.46</v>
      </c>
      <c r="J64" s="20">
        <v>2.32</v>
      </c>
      <c r="K64" s="20">
        <v>3.08</v>
      </c>
      <c r="L64" s="20">
        <v>4.97</v>
      </c>
      <c r="M64" s="20">
        <v>1.84</v>
      </c>
      <c r="N64" s="21"/>
    </row>
    <row r="65" spans="1:14" s="2" customFormat="1" ht="20.25" customHeight="1">
      <c r="A65" s="3">
        <v>16</v>
      </c>
      <c r="B65" s="20">
        <v>3.22</v>
      </c>
      <c r="C65" s="20">
        <v>2.45</v>
      </c>
      <c r="D65" s="20">
        <v>4.56</v>
      </c>
      <c r="E65" s="20">
        <v>7.31</v>
      </c>
      <c r="F65" s="20">
        <v>2.16</v>
      </c>
      <c r="G65" s="21">
        <v>4.86</v>
      </c>
      <c r="H65" s="20">
        <v>2.54</v>
      </c>
      <c r="I65" s="20">
        <v>5.24</v>
      </c>
      <c r="J65" s="20">
        <v>4.76</v>
      </c>
      <c r="K65" s="20">
        <v>3.8</v>
      </c>
      <c r="L65" s="20">
        <v>3.83</v>
      </c>
      <c r="M65" s="20">
        <v>3.65</v>
      </c>
      <c r="N65" s="21"/>
    </row>
    <row r="66" spans="1:14" s="2" customFormat="1" ht="20.25" customHeight="1">
      <c r="A66" s="3">
        <v>17</v>
      </c>
      <c r="B66" s="20">
        <v>4.04</v>
      </c>
      <c r="C66" s="20">
        <v>2.69</v>
      </c>
      <c r="D66" s="20">
        <v>5.73</v>
      </c>
      <c r="E66" s="20">
        <v>7.82</v>
      </c>
      <c r="F66" s="20">
        <v>5.5</v>
      </c>
      <c r="G66" s="21">
        <v>4.85</v>
      </c>
      <c r="H66" s="20">
        <v>2.54</v>
      </c>
      <c r="I66" s="20">
        <v>2.6</v>
      </c>
      <c r="J66" s="20">
        <v>6</v>
      </c>
      <c r="K66" s="20">
        <v>4.17</v>
      </c>
      <c r="L66" s="20">
        <v>3.6</v>
      </c>
      <c r="M66" s="20">
        <v>1.76</v>
      </c>
      <c r="N66" s="21"/>
    </row>
    <row r="67" spans="1:14" s="2" customFormat="1" ht="20.25" customHeight="1">
      <c r="A67" s="3">
        <v>18</v>
      </c>
      <c r="B67" s="20">
        <v>3.09</v>
      </c>
      <c r="C67" s="20">
        <v>3.38</v>
      </c>
      <c r="D67" s="20">
        <v>6.61</v>
      </c>
      <c r="E67" s="20">
        <v>8.65</v>
      </c>
      <c r="F67" s="20">
        <v>2.43</v>
      </c>
      <c r="G67" s="20">
        <v>4.53</v>
      </c>
      <c r="H67" s="20">
        <v>3.88</v>
      </c>
      <c r="I67" s="20">
        <v>6.7</v>
      </c>
      <c r="J67" s="20">
        <v>4.72</v>
      </c>
      <c r="K67" s="20">
        <v>5.66</v>
      </c>
      <c r="L67" s="20">
        <v>3.6</v>
      </c>
      <c r="M67" s="20">
        <v>3.29</v>
      </c>
      <c r="N67" s="21"/>
    </row>
    <row r="68" spans="1:14" s="2" customFormat="1" ht="20.25" customHeight="1">
      <c r="A68" s="3">
        <v>19</v>
      </c>
      <c r="B68" s="20">
        <v>3.44</v>
      </c>
      <c r="C68" s="20">
        <v>4.56</v>
      </c>
      <c r="D68" s="20">
        <v>4.97</v>
      </c>
      <c r="E68" s="20">
        <v>8.7</v>
      </c>
      <c r="F68" s="20">
        <v>3.6</v>
      </c>
      <c r="G68" s="20">
        <v>6.17</v>
      </c>
      <c r="H68" s="20">
        <v>2.2</v>
      </c>
      <c r="I68" s="20">
        <v>4.2</v>
      </c>
      <c r="J68" s="20">
        <v>2.2</v>
      </c>
      <c r="K68" s="20">
        <v>4.18</v>
      </c>
      <c r="L68" s="20">
        <v>4.24</v>
      </c>
      <c r="M68" s="20">
        <v>3.77</v>
      </c>
      <c r="N68" s="21"/>
    </row>
    <row r="69" spans="1:14" s="2" customFormat="1" ht="20.25" customHeight="1">
      <c r="A69" s="3">
        <v>20</v>
      </c>
      <c r="B69" s="20">
        <v>3.78</v>
      </c>
      <c r="C69" s="20">
        <v>6</v>
      </c>
      <c r="D69" s="20">
        <v>5.98</v>
      </c>
      <c r="E69" s="20">
        <v>8.55</v>
      </c>
      <c r="F69" s="20">
        <v>4.3</v>
      </c>
      <c r="G69" s="20">
        <v>5.17</v>
      </c>
      <c r="H69" s="20">
        <v>2.06</v>
      </c>
      <c r="I69" s="20">
        <v>4.46</v>
      </c>
      <c r="J69" s="20">
        <v>2.22</v>
      </c>
      <c r="K69" s="20">
        <v>2.5</v>
      </c>
      <c r="L69" s="20">
        <v>2.9</v>
      </c>
      <c r="M69" s="20">
        <v>3.05</v>
      </c>
      <c r="N69" s="21"/>
    </row>
    <row r="70" spans="1:14" s="2" customFormat="1" ht="20.25" customHeight="1">
      <c r="A70" s="3"/>
      <c r="B70" s="21"/>
      <c r="C70" s="21"/>
      <c r="D70" s="20"/>
      <c r="E70" s="21"/>
      <c r="F70" s="21"/>
      <c r="G70" s="21"/>
      <c r="H70" s="20"/>
      <c r="I70" s="20"/>
      <c r="J70" s="20"/>
      <c r="K70" s="20"/>
      <c r="L70" s="20"/>
      <c r="M70" s="20"/>
      <c r="N70" s="21"/>
    </row>
    <row r="71" spans="1:14" s="2" customFormat="1" ht="20.25" customHeight="1">
      <c r="A71" s="3">
        <v>21</v>
      </c>
      <c r="B71" s="20">
        <v>2.58</v>
      </c>
      <c r="C71" s="20">
        <v>4.92</v>
      </c>
      <c r="D71" s="20">
        <v>6.09</v>
      </c>
      <c r="E71" s="20">
        <v>8</v>
      </c>
      <c r="F71" s="20">
        <v>3.66</v>
      </c>
      <c r="G71" s="21">
        <v>4.36</v>
      </c>
      <c r="H71" s="20">
        <v>2.77</v>
      </c>
      <c r="I71" s="20">
        <v>2.1</v>
      </c>
      <c r="J71" s="20">
        <v>4.76</v>
      </c>
      <c r="K71" s="20">
        <v>3.18</v>
      </c>
      <c r="L71" s="20">
        <v>3.66</v>
      </c>
      <c r="M71" s="20">
        <v>1.93</v>
      </c>
      <c r="N71" s="21"/>
    </row>
    <row r="72" spans="1:14" s="2" customFormat="1" ht="20.25" customHeight="1">
      <c r="A72" s="3">
        <v>22</v>
      </c>
      <c r="B72" s="20">
        <v>4.36</v>
      </c>
      <c r="C72" s="20">
        <v>4.02</v>
      </c>
      <c r="D72" s="20">
        <v>7.67</v>
      </c>
      <c r="E72" s="20" t="s">
        <v>31</v>
      </c>
      <c r="F72" s="20">
        <v>5.17</v>
      </c>
      <c r="G72" s="20">
        <v>2.98</v>
      </c>
      <c r="H72" s="20">
        <v>2.59</v>
      </c>
      <c r="I72" s="20">
        <v>2.1</v>
      </c>
      <c r="J72" s="20">
        <v>2.4</v>
      </c>
      <c r="K72" s="20">
        <v>4.64</v>
      </c>
      <c r="L72" s="20">
        <v>2.36</v>
      </c>
      <c r="M72" s="20">
        <v>1.06</v>
      </c>
      <c r="N72" s="21"/>
    </row>
    <row r="73" spans="1:14" s="2" customFormat="1" ht="20.25" customHeight="1">
      <c r="A73" s="3">
        <v>23</v>
      </c>
      <c r="B73" s="20">
        <v>4.58</v>
      </c>
      <c r="C73" s="20">
        <v>3.803</v>
      </c>
      <c r="D73" s="20">
        <v>5.48</v>
      </c>
      <c r="E73" s="20" t="s">
        <v>31</v>
      </c>
      <c r="F73" s="20">
        <v>7.52</v>
      </c>
      <c r="G73" s="20">
        <v>5.07</v>
      </c>
      <c r="H73" s="20">
        <v>4.52</v>
      </c>
      <c r="I73" s="20">
        <v>5.88</v>
      </c>
      <c r="J73" s="20">
        <v>2.96</v>
      </c>
      <c r="K73" s="20">
        <v>3.8</v>
      </c>
      <c r="L73" s="20">
        <v>2.56</v>
      </c>
      <c r="M73" s="20">
        <v>3.22</v>
      </c>
      <c r="N73" s="21"/>
    </row>
    <row r="74" spans="1:14" s="2" customFormat="1" ht="20.25" customHeight="1">
      <c r="A74" s="3">
        <v>24</v>
      </c>
      <c r="B74" s="20">
        <v>2.55</v>
      </c>
      <c r="C74" s="20">
        <v>3.82</v>
      </c>
      <c r="D74" s="20">
        <v>6.09</v>
      </c>
      <c r="E74" s="20" t="s">
        <v>31</v>
      </c>
      <c r="F74" s="20">
        <v>2.98</v>
      </c>
      <c r="G74" s="20">
        <v>4.83</v>
      </c>
      <c r="H74" s="20">
        <v>4.18</v>
      </c>
      <c r="I74" s="20">
        <v>5.1</v>
      </c>
      <c r="J74" s="20">
        <v>2.36</v>
      </c>
      <c r="K74" s="20">
        <v>1.4</v>
      </c>
      <c r="L74" s="20">
        <v>3.34</v>
      </c>
      <c r="M74" s="20">
        <v>2</v>
      </c>
      <c r="N74" s="21"/>
    </row>
    <row r="75" spans="1:14" s="2" customFormat="1" ht="20.25" customHeight="1">
      <c r="A75" s="3">
        <v>25</v>
      </c>
      <c r="B75" s="20">
        <v>3.27</v>
      </c>
      <c r="C75" s="20">
        <v>4.32</v>
      </c>
      <c r="D75" s="20">
        <v>7</v>
      </c>
      <c r="E75" s="20" t="s">
        <v>31</v>
      </c>
      <c r="F75" s="20">
        <v>5.88</v>
      </c>
      <c r="G75" s="20">
        <v>5.66</v>
      </c>
      <c r="H75" s="20">
        <v>5.5</v>
      </c>
      <c r="I75" s="20">
        <v>4.7</v>
      </c>
      <c r="J75" s="20">
        <v>5.62</v>
      </c>
      <c r="K75" s="20">
        <v>3.88</v>
      </c>
      <c r="L75" s="20">
        <v>3.6</v>
      </c>
      <c r="M75" s="20">
        <v>1.65</v>
      </c>
      <c r="N75" s="21"/>
    </row>
    <row r="76" spans="1:14" s="2" customFormat="1" ht="20.25" customHeight="1">
      <c r="A76" s="3">
        <v>26</v>
      </c>
      <c r="B76" s="20">
        <v>4.74</v>
      </c>
      <c r="C76" s="20">
        <v>4.49</v>
      </c>
      <c r="D76" s="20">
        <v>5.76</v>
      </c>
      <c r="E76" s="20" t="s">
        <v>31</v>
      </c>
      <c r="F76" s="20">
        <v>5.7</v>
      </c>
      <c r="G76" s="20">
        <v>5.86</v>
      </c>
      <c r="H76" s="20">
        <v>1.98</v>
      </c>
      <c r="I76" s="20">
        <v>2.06</v>
      </c>
      <c r="J76" s="20">
        <v>3.76</v>
      </c>
      <c r="K76" s="20">
        <v>4.8</v>
      </c>
      <c r="L76" s="20">
        <v>3.32</v>
      </c>
      <c r="M76" s="20">
        <v>2.6</v>
      </c>
      <c r="N76" s="21"/>
    </row>
    <row r="77" spans="1:14" s="2" customFormat="1" ht="20.25" customHeight="1">
      <c r="A77" s="3">
        <v>27</v>
      </c>
      <c r="B77" s="20">
        <v>6.33</v>
      </c>
      <c r="C77" s="20">
        <v>5.85</v>
      </c>
      <c r="D77" s="20">
        <v>4.11</v>
      </c>
      <c r="E77" s="20">
        <v>8.5</v>
      </c>
      <c r="F77" s="20">
        <v>2.7</v>
      </c>
      <c r="G77" s="20">
        <v>4.3</v>
      </c>
      <c r="H77" s="20">
        <v>2</v>
      </c>
      <c r="I77" s="20">
        <v>1.52</v>
      </c>
      <c r="J77" s="20">
        <v>2.78</v>
      </c>
      <c r="K77" s="20">
        <v>4.98</v>
      </c>
      <c r="L77" s="20">
        <v>1.76</v>
      </c>
      <c r="M77" s="20">
        <v>3.96</v>
      </c>
      <c r="N77" s="21"/>
    </row>
    <row r="78" spans="1:14" s="2" customFormat="1" ht="20.25" customHeight="1">
      <c r="A78" s="3">
        <v>28</v>
      </c>
      <c r="B78" s="20">
        <v>4.15</v>
      </c>
      <c r="C78" s="20">
        <v>6.19</v>
      </c>
      <c r="D78" s="20">
        <v>6.16</v>
      </c>
      <c r="E78" s="20">
        <v>8.3</v>
      </c>
      <c r="F78" s="20">
        <v>6.03</v>
      </c>
      <c r="G78" s="20">
        <v>5.77</v>
      </c>
      <c r="H78" s="20">
        <v>3.64</v>
      </c>
      <c r="I78" s="20">
        <v>1.18</v>
      </c>
      <c r="J78" s="20">
        <v>2.58</v>
      </c>
      <c r="K78" s="20">
        <v>5.4</v>
      </c>
      <c r="L78" s="20">
        <v>3.45</v>
      </c>
      <c r="M78" s="20">
        <v>2.58</v>
      </c>
      <c r="N78" s="21"/>
    </row>
    <row r="79" spans="1:14" s="2" customFormat="1" ht="20.25" customHeight="1">
      <c r="A79" s="3">
        <v>29</v>
      </c>
      <c r="B79" s="20">
        <v>2.65</v>
      </c>
      <c r="C79" s="20"/>
      <c r="D79" s="20">
        <v>7</v>
      </c>
      <c r="E79" s="20">
        <v>8.8</v>
      </c>
      <c r="F79" s="20">
        <v>5</v>
      </c>
      <c r="G79" s="20">
        <v>3.58</v>
      </c>
      <c r="H79" s="20">
        <v>1.82</v>
      </c>
      <c r="I79" s="20">
        <v>2.44</v>
      </c>
      <c r="J79" s="20">
        <v>2.64</v>
      </c>
      <c r="K79" s="20">
        <v>1.1</v>
      </c>
      <c r="L79" s="20">
        <v>2.74</v>
      </c>
      <c r="M79" s="20">
        <v>3.42</v>
      </c>
      <c r="N79" s="21"/>
    </row>
    <row r="80" spans="1:14" s="2" customFormat="1" ht="20.25" customHeight="1">
      <c r="A80" s="3">
        <v>30</v>
      </c>
      <c r="B80" s="20">
        <v>2.33</v>
      </c>
      <c r="C80" s="20"/>
      <c r="D80" s="20">
        <v>6.06</v>
      </c>
      <c r="E80" s="20">
        <v>9.36</v>
      </c>
      <c r="F80" s="20">
        <v>5.18</v>
      </c>
      <c r="G80" s="20">
        <v>5</v>
      </c>
      <c r="H80" s="20">
        <v>2.86</v>
      </c>
      <c r="I80" s="20">
        <v>4.82</v>
      </c>
      <c r="J80" s="20">
        <v>4.26</v>
      </c>
      <c r="K80" s="20">
        <v>2</v>
      </c>
      <c r="L80" s="20">
        <v>3.32</v>
      </c>
      <c r="M80" s="20">
        <v>3.31</v>
      </c>
      <c r="N80" s="21"/>
    </row>
    <row r="81" spans="1:14" s="2" customFormat="1" ht="20.25" customHeight="1">
      <c r="A81" s="3">
        <v>31</v>
      </c>
      <c r="B81" s="20">
        <v>2.6</v>
      </c>
      <c r="C81" s="20"/>
      <c r="D81" s="20">
        <v>4.62</v>
      </c>
      <c r="E81" s="20"/>
      <c r="F81" s="20">
        <v>4.08</v>
      </c>
      <c r="G81" s="20"/>
      <c r="H81" s="20">
        <v>1.54</v>
      </c>
      <c r="I81" s="20">
        <v>2</v>
      </c>
      <c r="J81" s="20"/>
      <c r="K81" s="20">
        <v>3.38</v>
      </c>
      <c r="L81" s="20"/>
      <c r="M81" s="20">
        <v>2.94</v>
      </c>
      <c r="N81" s="21"/>
    </row>
    <row r="82" spans="1:14" s="2" customFormat="1" ht="21" customHeight="1">
      <c r="A82" s="9" t="s">
        <v>27</v>
      </c>
      <c r="B82" s="22">
        <f>SUM(B49:B81)</f>
        <v>94.26299999999999</v>
      </c>
      <c r="C82" s="22">
        <f aca="true" t="shared" si="2" ref="C82:M82">SUM(C49:C81)</f>
        <v>120.22299999999997</v>
      </c>
      <c r="D82" s="22">
        <f t="shared" si="2"/>
        <v>171.00000000000003</v>
      </c>
      <c r="E82" s="22">
        <f>SUM(E49:E81)</f>
        <v>183.61000000000007</v>
      </c>
      <c r="F82" s="22">
        <f t="shared" si="2"/>
        <v>136.71</v>
      </c>
      <c r="G82" s="22">
        <f t="shared" si="2"/>
        <v>147.61000000000004</v>
      </c>
      <c r="H82" s="22">
        <f t="shared" si="2"/>
        <v>103.55000000000001</v>
      </c>
      <c r="I82" s="22">
        <f t="shared" si="2"/>
        <v>107.33999999999997</v>
      </c>
      <c r="J82" s="22">
        <f t="shared" si="2"/>
        <v>111.75000000000001</v>
      </c>
      <c r="K82" s="22">
        <f t="shared" si="2"/>
        <v>105.38</v>
      </c>
      <c r="L82" s="22">
        <f t="shared" si="2"/>
        <v>105.24999999999997</v>
      </c>
      <c r="M82" s="22">
        <f t="shared" si="2"/>
        <v>94.92999999999999</v>
      </c>
      <c r="N82" s="22">
        <f>AVERAGE(B82:M82)</f>
        <v>123.46800000000002</v>
      </c>
    </row>
    <row r="83" spans="1:14" s="2" customFormat="1" ht="21">
      <c r="A83" s="3" t="s">
        <v>28</v>
      </c>
      <c r="B83" s="20">
        <f>+AVERAGE(B49:B81)</f>
        <v>3.0407419354838705</v>
      </c>
      <c r="C83" s="20">
        <f>+AVERAGE(C49:C81)</f>
        <v>4.29367857142857</v>
      </c>
      <c r="D83" s="20">
        <f>+AVERAGE(D49:D81)</f>
        <v>5.516129032258066</v>
      </c>
      <c r="E83" s="20">
        <f>+AVERAGE(E49:E81)</f>
        <v>7.344400000000003</v>
      </c>
      <c r="F83" s="20">
        <f>+AVERAGE(F50:F81)</f>
        <v>4.364999999999999</v>
      </c>
      <c r="G83" s="20">
        <f aca="true" t="shared" si="3" ref="G83:M83">+AVERAGE(G49:G81)</f>
        <v>4.920333333333335</v>
      </c>
      <c r="H83" s="20">
        <f t="shared" si="3"/>
        <v>3.3403225806451617</v>
      </c>
      <c r="I83" s="20">
        <f t="shared" si="3"/>
        <v>3.4625806451612897</v>
      </c>
      <c r="J83" s="20">
        <f t="shared" si="3"/>
        <v>3.7250000000000005</v>
      </c>
      <c r="K83" s="20">
        <f t="shared" si="3"/>
        <v>3.3993548387096775</v>
      </c>
      <c r="L83" s="20">
        <f t="shared" si="3"/>
        <v>3.5083333333333324</v>
      </c>
      <c r="M83" s="20">
        <f t="shared" si="3"/>
        <v>3.062258064516129</v>
      </c>
      <c r="N83" s="20">
        <f>+AVERAGE(B83:M83)</f>
        <v>4.16484436123912</v>
      </c>
    </row>
    <row r="85" spans="1:14" ht="21.75">
      <c r="A85" s="1" t="s">
        <v>0</v>
      </c>
      <c r="B85" t="s">
        <v>1</v>
      </c>
      <c r="C85" t="s">
        <v>2</v>
      </c>
      <c r="M85" t="s">
        <v>3</v>
      </c>
      <c r="N85" t="s">
        <v>4</v>
      </c>
    </row>
    <row r="86" spans="1:15" ht="21.75">
      <c r="A86" s="1" t="s">
        <v>5</v>
      </c>
      <c r="B86" t="s">
        <v>29</v>
      </c>
      <c r="C86" t="s">
        <v>30</v>
      </c>
      <c r="M86" t="s">
        <v>6</v>
      </c>
      <c r="N86" t="s">
        <v>7</v>
      </c>
      <c r="O86" t="s">
        <v>8</v>
      </c>
    </row>
    <row r="87" spans="1:9" ht="21.75">
      <c r="A87" s="1"/>
      <c r="F87" t="s">
        <v>9</v>
      </c>
      <c r="G87" t="s">
        <v>10</v>
      </c>
      <c r="H87" t="s">
        <v>11</v>
      </c>
      <c r="I87" t="s">
        <v>12</v>
      </c>
    </row>
    <row r="88" spans="1:7" ht="21.75">
      <c r="A88" s="1"/>
      <c r="G88" t="s">
        <v>42</v>
      </c>
    </row>
    <row r="89" spans="1:7" ht="21.75">
      <c r="A89" s="1"/>
      <c r="G89" t="s">
        <v>33</v>
      </c>
    </row>
    <row r="90" spans="1:14" s="2" customFormat="1" ht="20.25" customHeight="1">
      <c r="A90" s="7" t="s">
        <v>13</v>
      </c>
      <c r="B90" s="18" t="s">
        <v>14</v>
      </c>
      <c r="C90" s="18" t="s">
        <v>15</v>
      </c>
      <c r="D90" s="18" t="s">
        <v>16</v>
      </c>
      <c r="E90" s="18" t="s">
        <v>17</v>
      </c>
      <c r="F90" s="18" t="s">
        <v>18</v>
      </c>
      <c r="G90" s="18" t="s">
        <v>19</v>
      </c>
      <c r="H90" s="18" t="s">
        <v>20</v>
      </c>
      <c r="I90" s="18" t="s">
        <v>21</v>
      </c>
      <c r="J90" s="18" t="s">
        <v>22</v>
      </c>
      <c r="K90" s="18" t="s">
        <v>23</v>
      </c>
      <c r="L90" s="18" t="s">
        <v>24</v>
      </c>
      <c r="M90" s="18" t="s">
        <v>25</v>
      </c>
      <c r="N90" s="19" t="s">
        <v>26</v>
      </c>
    </row>
    <row r="91" spans="1:14" s="2" customFormat="1" ht="20.25" customHeight="1">
      <c r="A91" s="3">
        <v>1</v>
      </c>
      <c r="B91" s="20">
        <v>3.9</v>
      </c>
      <c r="C91" s="20">
        <v>4.31</v>
      </c>
      <c r="D91" s="20">
        <v>5.75</v>
      </c>
      <c r="E91" s="20">
        <v>6.22</v>
      </c>
      <c r="F91" s="21">
        <v>6.88</v>
      </c>
      <c r="G91" s="20">
        <v>6.99</v>
      </c>
      <c r="H91" s="20">
        <v>4.7</v>
      </c>
      <c r="I91" s="20">
        <v>1.1</v>
      </c>
      <c r="J91" s="20">
        <v>4.06</v>
      </c>
      <c r="K91" s="20">
        <v>2.17</v>
      </c>
      <c r="L91" s="20">
        <v>2.52</v>
      </c>
      <c r="M91" s="20">
        <v>2.22</v>
      </c>
      <c r="N91" s="21"/>
    </row>
    <row r="92" spans="1:14" s="2" customFormat="1" ht="20.25" customHeight="1">
      <c r="A92" s="3">
        <v>2</v>
      </c>
      <c r="B92" s="20">
        <v>1.65</v>
      </c>
      <c r="C92" s="20">
        <v>4.06</v>
      </c>
      <c r="D92" s="20">
        <v>3.77</v>
      </c>
      <c r="E92" s="20">
        <v>7.74</v>
      </c>
      <c r="F92" s="20">
        <v>6.17</v>
      </c>
      <c r="G92" s="20">
        <v>6.41</v>
      </c>
      <c r="H92" s="20">
        <v>3.02</v>
      </c>
      <c r="I92" s="20">
        <v>1.64</v>
      </c>
      <c r="J92" s="20">
        <v>2.64</v>
      </c>
      <c r="K92" s="20">
        <v>3.54</v>
      </c>
      <c r="L92" s="20">
        <v>1.25</v>
      </c>
      <c r="M92" s="20">
        <v>3.34</v>
      </c>
      <c r="N92" s="21"/>
    </row>
    <row r="93" spans="1:14" s="2" customFormat="1" ht="20.25" customHeight="1">
      <c r="A93" s="3">
        <v>3</v>
      </c>
      <c r="B93" s="20">
        <v>2.99</v>
      </c>
      <c r="C93" s="20">
        <v>4.56</v>
      </c>
      <c r="D93" s="20">
        <v>5.8</v>
      </c>
      <c r="E93" s="20">
        <v>6.23</v>
      </c>
      <c r="F93" s="20">
        <v>4.75</v>
      </c>
      <c r="G93" s="20">
        <v>5.23</v>
      </c>
      <c r="H93" s="20">
        <v>1.93</v>
      </c>
      <c r="I93" s="20">
        <v>4.06</v>
      </c>
      <c r="J93" s="20">
        <v>2.71</v>
      </c>
      <c r="K93" s="20">
        <v>3.52</v>
      </c>
      <c r="L93" s="20">
        <v>1</v>
      </c>
      <c r="M93" s="20">
        <v>3.22</v>
      </c>
      <c r="N93" s="21"/>
    </row>
    <row r="94" spans="1:14" s="2" customFormat="1" ht="20.25" customHeight="1">
      <c r="A94" s="3">
        <v>4</v>
      </c>
      <c r="B94" s="20">
        <v>4.17</v>
      </c>
      <c r="C94" s="20">
        <v>4.63</v>
      </c>
      <c r="D94" s="20">
        <v>5.4</v>
      </c>
      <c r="E94" s="20">
        <v>6.66</v>
      </c>
      <c r="F94" s="20">
        <v>3</v>
      </c>
      <c r="G94" s="20">
        <v>6.2</v>
      </c>
      <c r="H94" s="20">
        <v>4.75</v>
      </c>
      <c r="I94" s="20">
        <v>4.99</v>
      </c>
      <c r="J94" s="20">
        <v>3.32</v>
      </c>
      <c r="K94" s="20">
        <v>1.02</v>
      </c>
      <c r="L94" s="20">
        <v>2.66</v>
      </c>
      <c r="M94" s="20">
        <v>3.48</v>
      </c>
      <c r="N94" s="21"/>
    </row>
    <row r="95" spans="1:14" s="2" customFormat="1" ht="20.25" customHeight="1">
      <c r="A95" s="3">
        <v>5</v>
      </c>
      <c r="B95" s="20">
        <v>1.56</v>
      </c>
      <c r="C95" s="20">
        <v>3.44</v>
      </c>
      <c r="D95" s="20">
        <v>4.15</v>
      </c>
      <c r="E95" s="20">
        <v>6.89</v>
      </c>
      <c r="F95" s="20">
        <v>2.71</v>
      </c>
      <c r="G95" s="20">
        <v>2.44</v>
      </c>
      <c r="H95" s="20">
        <v>5.74</v>
      </c>
      <c r="I95" s="20">
        <v>5.77</v>
      </c>
      <c r="J95" s="20">
        <v>0.89</v>
      </c>
      <c r="K95" s="20">
        <v>2.8</v>
      </c>
      <c r="L95" s="20">
        <v>2.8</v>
      </c>
      <c r="M95" s="20">
        <v>3.86</v>
      </c>
      <c r="N95" s="21"/>
    </row>
    <row r="96" spans="1:14" s="2" customFormat="1" ht="20.25" customHeight="1">
      <c r="A96" s="3">
        <v>6</v>
      </c>
      <c r="B96" s="20">
        <v>2.08</v>
      </c>
      <c r="C96" s="20">
        <v>1.23</v>
      </c>
      <c r="D96" s="20">
        <v>4.28</v>
      </c>
      <c r="E96" s="20">
        <v>5.14</v>
      </c>
      <c r="F96" s="20">
        <v>5.07</v>
      </c>
      <c r="G96" s="20">
        <v>5.23</v>
      </c>
      <c r="H96" s="20">
        <v>2.02</v>
      </c>
      <c r="I96" s="20">
        <v>2.16</v>
      </c>
      <c r="J96" s="20">
        <v>1.69</v>
      </c>
      <c r="K96" s="20">
        <v>5.01</v>
      </c>
      <c r="L96" s="20">
        <v>3.67</v>
      </c>
      <c r="M96" s="20">
        <v>3.43</v>
      </c>
      <c r="N96" s="21"/>
    </row>
    <row r="97" spans="1:14" s="2" customFormat="1" ht="20.25" customHeight="1">
      <c r="A97" s="3">
        <v>7</v>
      </c>
      <c r="B97" s="20">
        <v>2.03</v>
      </c>
      <c r="C97" s="20">
        <v>3.72</v>
      </c>
      <c r="D97" s="20">
        <v>4.48</v>
      </c>
      <c r="E97" s="20">
        <v>7.18</v>
      </c>
      <c r="F97" s="20">
        <v>6.5</v>
      </c>
      <c r="G97" s="20">
        <v>4.26</v>
      </c>
      <c r="H97" s="20">
        <v>2</v>
      </c>
      <c r="I97" s="20">
        <v>3.29</v>
      </c>
      <c r="J97" s="20">
        <v>3.47</v>
      </c>
      <c r="K97" s="20">
        <v>4.74</v>
      </c>
      <c r="L97" s="20">
        <v>1.69</v>
      </c>
      <c r="M97" s="20">
        <v>3.06</v>
      </c>
      <c r="N97" s="21"/>
    </row>
    <row r="98" spans="1:14" s="2" customFormat="1" ht="20.25" customHeight="1">
      <c r="A98" s="3">
        <v>8</v>
      </c>
      <c r="B98" s="20">
        <v>3.17</v>
      </c>
      <c r="C98" s="20">
        <v>3.73</v>
      </c>
      <c r="D98" s="20">
        <v>5.85</v>
      </c>
      <c r="E98" s="20">
        <v>8.39</v>
      </c>
      <c r="F98" s="20">
        <v>6.16</v>
      </c>
      <c r="G98" s="20">
        <v>4.86</v>
      </c>
      <c r="H98" s="20">
        <v>4.32</v>
      </c>
      <c r="I98" s="20">
        <v>5.25</v>
      </c>
      <c r="J98" s="20">
        <v>2.66</v>
      </c>
      <c r="K98" s="20">
        <v>6.62</v>
      </c>
      <c r="L98" s="20">
        <v>3</v>
      </c>
      <c r="M98" s="20">
        <v>3.48</v>
      </c>
      <c r="N98" s="21"/>
    </row>
    <row r="99" spans="1:14" s="2" customFormat="1" ht="20.25" customHeight="1">
      <c r="A99" s="3">
        <v>9</v>
      </c>
      <c r="B99" s="20">
        <v>3.15</v>
      </c>
      <c r="C99" s="20">
        <v>4.6</v>
      </c>
      <c r="D99" s="20">
        <v>5.8</v>
      </c>
      <c r="E99" s="20">
        <v>9.07</v>
      </c>
      <c r="F99" s="20">
        <v>5.91</v>
      </c>
      <c r="G99" s="20">
        <v>3.55</v>
      </c>
      <c r="H99" s="20">
        <v>3.02</v>
      </c>
      <c r="I99" s="20">
        <v>5.44</v>
      </c>
      <c r="J99" s="20">
        <v>2.15</v>
      </c>
      <c r="K99" s="20">
        <v>3.79</v>
      </c>
      <c r="L99" s="20">
        <v>3.6</v>
      </c>
      <c r="M99" s="20">
        <v>3.4</v>
      </c>
      <c r="N99" s="21"/>
    </row>
    <row r="100" spans="1:14" s="2" customFormat="1" ht="20.25" customHeight="1">
      <c r="A100" s="3">
        <v>10</v>
      </c>
      <c r="B100" s="20">
        <v>3.81</v>
      </c>
      <c r="C100" s="20">
        <v>4.95</v>
      </c>
      <c r="D100" s="20">
        <v>5.53</v>
      </c>
      <c r="E100" s="20">
        <v>8.87</v>
      </c>
      <c r="F100" s="20">
        <v>4.9</v>
      </c>
      <c r="G100" s="20">
        <v>2.28</v>
      </c>
      <c r="H100" s="20">
        <v>4.08</v>
      </c>
      <c r="I100" s="20">
        <v>2.72</v>
      </c>
      <c r="J100" s="20">
        <v>1.78</v>
      </c>
      <c r="K100" s="20">
        <v>3.19</v>
      </c>
      <c r="L100" s="20">
        <v>4</v>
      </c>
      <c r="M100" s="20">
        <v>1.24</v>
      </c>
      <c r="N100" s="21"/>
    </row>
    <row r="101" spans="1:14" s="2" customFormat="1" ht="20.25" customHeight="1">
      <c r="A101" s="3"/>
      <c r="B101" s="21"/>
      <c r="C101" s="21"/>
      <c r="D101" s="21"/>
      <c r="E101" s="21"/>
      <c r="F101" s="21"/>
      <c r="G101" s="21"/>
      <c r="H101" s="20"/>
      <c r="I101" s="20"/>
      <c r="J101" s="21"/>
      <c r="K101" s="21"/>
      <c r="L101" s="21"/>
      <c r="M101" s="21"/>
      <c r="N101" s="21"/>
    </row>
    <row r="102" spans="1:14" s="2" customFormat="1" ht="20.25" customHeight="1">
      <c r="A102" s="3">
        <v>11</v>
      </c>
      <c r="B102" s="20">
        <v>3.37</v>
      </c>
      <c r="C102" s="20">
        <v>3.33</v>
      </c>
      <c r="D102" s="21">
        <v>6.52</v>
      </c>
      <c r="E102" s="20">
        <v>7.47</v>
      </c>
      <c r="F102" s="21">
        <v>4.74</v>
      </c>
      <c r="G102" s="21">
        <v>3.52</v>
      </c>
      <c r="H102" s="20">
        <v>3.09</v>
      </c>
      <c r="I102" s="20">
        <v>4.54</v>
      </c>
      <c r="J102" s="20">
        <v>4.11</v>
      </c>
      <c r="K102" s="20">
        <v>3.33</v>
      </c>
      <c r="L102" s="20">
        <v>3.4</v>
      </c>
      <c r="M102" s="21">
        <v>1.04</v>
      </c>
      <c r="N102" s="21"/>
    </row>
    <row r="103" spans="1:14" s="2" customFormat="1" ht="20.25" customHeight="1">
      <c r="A103" s="3">
        <v>12</v>
      </c>
      <c r="B103" s="20">
        <v>3.1</v>
      </c>
      <c r="C103" s="20">
        <v>2.47</v>
      </c>
      <c r="D103" s="20">
        <v>4.52</v>
      </c>
      <c r="E103" s="20">
        <v>3.27</v>
      </c>
      <c r="F103" s="20">
        <v>2.68</v>
      </c>
      <c r="G103" s="21">
        <v>5.46</v>
      </c>
      <c r="H103" s="20">
        <v>5.03</v>
      </c>
      <c r="I103" s="20">
        <v>4.74</v>
      </c>
      <c r="J103" s="20">
        <v>5.61</v>
      </c>
      <c r="K103" s="20">
        <v>5.24</v>
      </c>
      <c r="L103" s="20">
        <v>4.39</v>
      </c>
      <c r="M103" s="20">
        <v>2.52</v>
      </c>
      <c r="N103" s="21"/>
    </row>
    <row r="104" spans="1:14" s="2" customFormat="1" ht="20.25" customHeight="1">
      <c r="A104" s="3">
        <v>13</v>
      </c>
      <c r="B104" s="20">
        <v>2.3</v>
      </c>
      <c r="C104" s="20">
        <v>3.95</v>
      </c>
      <c r="D104" s="20">
        <v>3.48</v>
      </c>
      <c r="E104" s="20">
        <v>5.42</v>
      </c>
      <c r="F104" s="20">
        <v>2.02</v>
      </c>
      <c r="G104" s="21">
        <v>4.9</v>
      </c>
      <c r="H104" s="20">
        <v>4.24</v>
      </c>
      <c r="I104" s="20">
        <v>3.17</v>
      </c>
      <c r="J104" s="20">
        <v>3.11</v>
      </c>
      <c r="K104" s="20">
        <v>3.89</v>
      </c>
      <c r="L104" s="20">
        <v>2.68</v>
      </c>
      <c r="M104" s="20">
        <v>1.92</v>
      </c>
      <c r="N104" s="21"/>
    </row>
    <row r="105" spans="1:14" s="2" customFormat="1" ht="20.25" customHeight="1">
      <c r="A105" s="3">
        <v>14</v>
      </c>
      <c r="B105" s="20">
        <v>3.52</v>
      </c>
      <c r="C105" s="20">
        <v>4.45</v>
      </c>
      <c r="D105" s="20">
        <v>4.16</v>
      </c>
      <c r="E105" s="20">
        <v>4.82</v>
      </c>
      <c r="F105" s="20">
        <v>3.05</v>
      </c>
      <c r="G105" s="21">
        <v>2.58</v>
      </c>
      <c r="H105" s="20">
        <v>5.41</v>
      </c>
      <c r="I105" s="20">
        <v>6.42</v>
      </c>
      <c r="J105" s="20">
        <v>4.94</v>
      </c>
      <c r="K105" s="20">
        <v>3.42</v>
      </c>
      <c r="L105" s="20">
        <v>3.9</v>
      </c>
      <c r="M105" s="20">
        <v>3.76</v>
      </c>
      <c r="N105" s="21"/>
    </row>
    <row r="106" spans="1:14" s="2" customFormat="1" ht="20.25" customHeight="1">
      <c r="A106" s="3">
        <v>15</v>
      </c>
      <c r="B106" s="20">
        <v>3.66</v>
      </c>
      <c r="C106" s="20">
        <v>5.71</v>
      </c>
      <c r="D106" s="20">
        <v>3.49</v>
      </c>
      <c r="E106" s="20">
        <v>7.04</v>
      </c>
      <c r="F106" s="20">
        <v>1.42</v>
      </c>
      <c r="G106" s="21">
        <v>5.86</v>
      </c>
      <c r="H106" s="20">
        <v>6.15</v>
      </c>
      <c r="I106" s="20">
        <v>4.15</v>
      </c>
      <c r="J106" s="20">
        <v>4.91</v>
      </c>
      <c r="K106" s="20">
        <v>6.15</v>
      </c>
      <c r="L106" s="20">
        <v>4.06</v>
      </c>
      <c r="M106" s="20">
        <v>1.66</v>
      </c>
      <c r="N106" s="21"/>
    </row>
    <row r="107" spans="1:14" s="2" customFormat="1" ht="20.25" customHeight="1">
      <c r="A107" s="3">
        <v>16</v>
      </c>
      <c r="B107" s="20">
        <v>2.73</v>
      </c>
      <c r="C107" s="20">
        <v>4.97</v>
      </c>
      <c r="D107" s="20">
        <v>6.86</v>
      </c>
      <c r="E107" s="20">
        <v>7.13</v>
      </c>
      <c r="F107" s="20">
        <v>1.57</v>
      </c>
      <c r="G107" s="21">
        <v>5.41</v>
      </c>
      <c r="H107" s="20">
        <v>2.9</v>
      </c>
      <c r="I107" s="20">
        <v>3.58</v>
      </c>
      <c r="J107" s="20">
        <v>2.54</v>
      </c>
      <c r="K107" s="20">
        <v>4.36</v>
      </c>
      <c r="L107" s="20">
        <v>6.17</v>
      </c>
      <c r="M107" s="20">
        <v>3.12</v>
      </c>
      <c r="N107" s="21"/>
    </row>
    <row r="108" spans="1:14" s="2" customFormat="1" ht="20.25" customHeight="1">
      <c r="A108" s="3">
        <v>17</v>
      </c>
      <c r="B108" s="20">
        <v>3.18</v>
      </c>
      <c r="C108" s="20">
        <v>4.84</v>
      </c>
      <c r="D108" s="20">
        <v>5.17</v>
      </c>
      <c r="E108" s="20">
        <v>7.1</v>
      </c>
      <c r="F108" s="20">
        <v>1.49</v>
      </c>
      <c r="G108" s="21">
        <v>4.75</v>
      </c>
      <c r="H108" s="20">
        <v>4.38</v>
      </c>
      <c r="I108" s="20">
        <v>3.81</v>
      </c>
      <c r="J108" s="20">
        <v>1.96</v>
      </c>
      <c r="K108" s="20">
        <v>3.63</v>
      </c>
      <c r="L108" s="20">
        <v>4.7</v>
      </c>
      <c r="M108" s="20">
        <v>2.7</v>
      </c>
      <c r="N108" s="21"/>
    </row>
    <row r="109" spans="1:14" s="2" customFormat="1" ht="20.25" customHeight="1">
      <c r="A109" s="3">
        <v>18</v>
      </c>
      <c r="B109" s="20">
        <v>3.26</v>
      </c>
      <c r="C109" s="20">
        <v>4.49</v>
      </c>
      <c r="D109" s="20">
        <v>6.28</v>
      </c>
      <c r="E109" s="20">
        <v>8.44</v>
      </c>
      <c r="F109" s="20">
        <v>1.26</v>
      </c>
      <c r="G109" s="20">
        <v>6.17</v>
      </c>
      <c r="H109" s="20">
        <v>4.43</v>
      </c>
      <c r="I109" s="20">
        <v>2.69</v>
      </c>
      <c r="J109" s="20">
        <v>2.95</v>
      </c>
      <c r="K109" s="20">
        <v>2.84</v>
      </c>
      <c r="L109" s="20">
        <v>2</v>
      </c>
      <c r="M109" s="20">
        <v>4.75</v>
      </c>
      <c r="N109" s="21"/>
    </row>
    <row r="110" spans="1:14" s="2" customFormat="1" ht="20.25" customHeight="1">
      <c r="A110" s="3">
        <v>19</v>
      </c>
      <c r="B110" s="20">
        <v>2.57</v>
      </c>
      <c r="C110" s="20">
        <v>5.08</v>
      </c>
      <c r="D110" s="20">
        <v>7.47</v>
      </c>
      <c r="E110" s="20">
        <v>8.42</v>
      </c>
      <c r="F110" s="20">
        <v>1.52</v>
      </c>
      <c r="G110" s="20">
        <v>4.14</v>
      </c>
      <c r="H110" s="20">
        <v>3.48</v>
      </c>
      <c r="I110" s="20">
        <v>3.86</v>
      </c>
      <c r="J110" s="20">
        <v>2.2</v>
      </c>
      <c r="K110" s="20">
        <v>3.39</v>
      </c>
      <c r="L110" s="20">
        <v>2.43</v>
      </c>
      <c r="M110" s="20">
        <v>4.12</v>
      </c>
      <c r="N110" s="21"/>
    </row>
    <row r="111" spans="1:14" s="2" customFormat="1" ht="20.25" customHeight="1">
      <c r="A111" s="3">
        <v>20</v>
      </c>
      <c r="B111" s="20">
        <v>3.48</v>
      </c>
      <c r="C111" s="20">
        <v>5.41</v>
      </c>
      <c r="D111" s="20">
        <v>7.1</v>
      </c>
      <c r="E111" s="20">
        <v>6.79</v>
      </c>
      <c r="F111" s="20">
        <v>5.96</v>
      </c>
      <c r="G111" s="20">
        <v>5.66</v>
      </c>
      <c r="H111" s="20">
        <v>3.49</v>
      </c>
      <c r="I111" s="20">
        <v>3.5</v>
      </c>
      <c r="J111" s="20">
        <v>3.81</v>
      </c>
      <c r="K111" s="20">
        <v>2.26</v>
      </c>
      <c r="L111" s="20">
        <v>3.43</v>
      </c>
      <c r="M111" s="20">
        <v>3.35</v>
      </c>
      <c r="N111" s="21"/>
    </row>
    <row r="112" spans="1:14" s="2" customFormat="1" ht="20.25" customHeight="1">
      <c r="A112" s="3"/>
      <c r="B112" s="21"/>
      <c r="C112" s="21"/>
      <c r="D112" s="21"/>
      <c r="E112" s="21"/>
      <c r="F112" s="21"/>
      <c r="G112" s="21"/>
      <c r="H112" s="21"/>
      <c r="I112" s="20"/>
      <c r="J112" s="21"/>
      <c r="K112" s="21"/>
      <c r="L112" s="21"/>
      <c r="M112" s="21"/>
      <c r="N112" s="21"/>
    </row>
    <row r="113" spans="1:14" s="2" customFormat="1" ht="20.25" customHeight="1">
      <c r="A113" s="3">
        <v>21</v>
      </c>
      <c r="B113" s="20">
        <v>2.45</v>
      </c>
      <c r="C113" s="20">
        <v>5.58</v>
      </c>
      <c r="D113" s="20">
        <v>6.46</v>
      </c>
      <c r="E113" s="20">
        <v>8.44</v>
      </c>
      <c r="F113" s="20">
        <v>5.86</v>
      </c>
      <c r="G113" s="21">
        <v>5.12</v>
      </c>
      <c r="H113" s="20">
        <v>2.49</v>
      </c>
      <c r="I113" s="20">
        <v>1.72</v>
      </c>
      <c r="J113" s="20">
        <v>2.21</v>
      </c>
      <c r="K113" s="20">
        <v>1.4</v>
      </c>
      <c r="L113" s="20">
        <v>3.42</v>
      </c>
      <c r="M113" s="20">
        <v>3.21</v>
      </c>
      <c r="N113" s="21"/>
    </row>
    <row r="114" spans="1:14" s="2" customFormat="1" ht="20.25" customHeight="1">
      <c r="A114" s="3">
        <v>22</v>
      </c>
      <c r="B114" s="21">
        <v>3.84</v>
      </c>
      <c r="C114" s="21">
        <v>5.16</v>
      </c>
      <c r="D114" s="20">
        <v>5.3</v>
      </c>
      <c r="E114" s="20">
        <v>8.11</v>
      </c>
      <c r="F114" s="20">
        <v>5.9</v>
      </c>
      <c r="G114" s="20">
        <v>5.6</v>
      </c>
      <c r="H114" s="20">
        <v>2.14</v>
      </c>
      <c r="I114" s="20">
        <v>1.58</v>
      </c>
      <c r="J114" s="20">
        <v>3.76</v>
      </c>
      <c r="K114" s="20">
        <v>0.92</v>
      </c>
      <c r="L114" s="20">
        <v>3.17</v>
      </c>
      <c r="M114" s="20">
        <v>2.77</v>
      </c>
      <c r="N114" s="21"/>
    </row>
    <row r="115" spans="1:14" s="2" customFormat="1" ht="20.25" customHeight="1">
      <c r="A115" s="3">
        <v>23</v>
      </c>
      <c r="B115" s="20">
        <v>4.3</v>
      </c>
      <c r="C115" s="20">
        <v>5.71</v>
      </c>
      <c r="D115" s="20">
        <v>4.04</v>
      </c>
      <c r="E115" s="20">
        <v>5.58</v>
      </c>
      <c r="F115" s="20">
        <v>5.42</v>
      </c>
      <c r="G115" s="20">
        <v>6.84</v>
      </c>
      <c r="H115" s="20">
        <v>4.74</v>
      </c>
      <c r="I115" s="20">
        <v>1.46</v>
      </c>
      <c r="J115" s="20">
        <v>4.7</v>
      </c>
      <c r="K115" s="20">
        <v>3.07</v>
      </c>
      <c r="L115" s="20">
        <v>1.4</v>
      </c>
      <c r="M115" s="20">
        <v>1.7</v>
      </c>
      <c r="N115" s="21"/>
    </row>
    <row r="116" spans="1:14" s="2" customFormat="1" ht="20.25" customHeight="1">
      <c r="A116" s="3">
        <v>24</v>
      </c>
      <c r="B116" s="20">
        <v>6.04</v>
      </c>
      <c r="C116" s="20">
        <v>5.23</v>
      </c>
      <c r="D116" s="20">
        <v>5.88</v>
      </c>
      <c r="E116" s="20">
        <v>4.78</v>
      </c>
      <c r="F116" s="20">
        <v>3.17</v>
      </c>
      <c r="G116" s="20">
        <v>5.06</v>
      </c>
      <c r="H116" s="20">
        <v>4.37</v>
      </c>
      <c r="I116" s="20">
        <v>2.89</v>
      </c>
      <c r="J116" s="20">
        <v>3.26</v>
      </c>
      <c r="K116" s="20">
        <v>3.13</v>
      </c>
      <c r="L116" s="20">
        <v>3.37</v>
      </c>
      <c r="M116" s="20">
        <v>1.34</v>
      </c>
      <c r="N116" s="21"/>
    </row>
    <row r="117" spans="1:14" s="2" customFormat="1" ht="20.25" customHeight="1">
      <c r="A117" s="3">
        <v>25</v>
      </c>
      <c r="B117" s="20">
        <v>4.43</v>
      </c>
      <c r="C117" s="20">
        <v>6.08</v>
      </c>
      <c r="D117" s="20">
        <v>5.92</v>
      </c>
      <c r="E117" s="20">
        <v>7.52</v>
      </c>
      <c r="F117" s="20">
        <v>5.35</v>
      </c>
      <c r="G117" s="20">
        <v>5.05</v>
      </c>
      <c r="H117" s="20">
        <v>5.58</v>
      </c>
      <c r="I117" s="20">
        <v>4.62</v>
      </c>
      <c r="J117" s="20">
        <v>3.64</v>
      </c>
      <c r="K117" s="20">
        <v>2.86</v>
      </c>
      <c r="L117" s="20">
        <v>1.15</v>
      </c>
      <c r="M117" s="20">
        <v>2.79</v>
      </c>
      <c r="N117" s="21"/>
    </row>
    <row r="118" spans="1:14" s="2" customFormat="1" ht="20.25" customHeight="1">
      <c r="A118" s="3">
        <v>26</v>
      </c>
      <c r="B118" s="20">
        <v>4.27</v>
      </c>
      <c r="C118" s="20">
        <v>5.68</v>
      </c>
      <c r="D118" s="20">
        <v>4.17</v>
      </c>
      <c r="E118" s="20">
        <v>7.13</v>
      </c>
      <c r="F118" s="20">
        <v>2.56</v>
      </c>
      <c r="G118" s="20">
        <v>2.52</v>
      </c>
      <c r="H118" s="20">
        <v>4.67</v>
      </c>
      <c r="I118" s="20">
        <v>3.82</v>
      </c>
      <c r="J118" s="20">
        <v>3.11</v>
      </c>
      <c r="K118" s="20">
        <v>2.04</v>
      </c>
      <c r="L118" s="20">
        <v>1.09</v>
      </c>
      <c r="M118" s="20">
        <v>1.91</v>
      </c>
      <c r="N118" s="21"/>
    </row>
    <row r="119" spans="1:14" s="2" customFormat="1" ht="20.25" customHeight="1">
      <c r="A119" s="3">
        <v>27</v>
      </c>
      <c r="B119" s="20">
        <v>5.23</v>
      </c>
      <c r="C119" s="20">
        <v>5.9</v>
      </c>
      <c r="D119" s="20">
        <v>4.63</v>
      </c>
      <c r="E119" s="20">
        <v>7.1</v>
      </c>
      <c r="F119" s="20">
        <v>4.52</v>
      </c>
      <c r="G119" s="20">
        <v>2.06</v>
      </c>
      <c r="H119" s="20">
        <v>4.4</v>
      </c>
      <c r="I119" s="20">
        <v>4.48</v>
      </c>
      <c r="J119" s="20">
        <v>4.56</v>
      </c>
      <c r="K119" s="20">
        <v>1.31</v>
      </c>
      <c r="L119" s="20">
        <v>1.36</v>
      </c>
      <c r="M119" s="20">
        <v>2.49</v>
      </c>
      <c r="N119" s="21"/>
    </row>
    <row r="120" spans="1:14" s="2" customFormat="1" ht="20.25" customHeight="1">
      <c r="A120" s="3">
        <v>28</v>
      </c>
      <c r="B120" s="20">
        <v>5</v>
      </c>
      <c r="C120" s="20">
        <v>6.21</v>
      </c>
      <c r="D120" s="20">
        <v>3.49</v>
      </c>
      <c r="E120" s="20">
        <v>8.32</v>
      </c>
      <c r="F120" s="20">
        <v>4.31</v>
      </c>
      <c r="G120" s="20">
        <v>4.75</v>
      </c>
      <c r="H120" s="20">
        <v>6.49</v>
      </c>
      <c r="I120" s="20">
        <v>1.24</v>
      </c>
      <c r="J120" s="20">
        <v>3.93</v>
      </c>
      <c r="K120" s="20">
        <v>2.41</v>
      </c>
      <c r="L120" s="20">
        <v>0.96</v>
      </c>
      <c r="M120" s="20">
        <v>1.73</v>
      </c>
      <c r="N120" s="21"/>
    </row>
    <row r="121" spans="1:14" s="2" customFormat="1" ht="20.25" customHeight="1">
      <c r="A121" s="3">
        <v>29</v>
      </c>
      <c r="B121" s="20">
        <v>3.46</v>
      </c>
      <c r="C121" s="20"/>
      <c r="D121" s="20">
        <v>4.39</v>
      </c>
      <c r="E121" s="20">
        <v>8.3</v>
      </c>
      <c r="F121" s="20">
        <v>4.27</v>
      </c>
      <c r="G121" s="20">
        <v>6.04</v>
      </c>
      <c r="H121" s="20">
        <v>1.78</v>
      </c>
      <c r="I121" s="20">
        <v>2.02</v>
      </c>
      <c r="J121" s="20">
        <v>2.44</v>
      </c>
      <c r="K121" s="20">
        <v>3.3</v>
      </c>
      <c r="L121" s="20">
        <v>2.26</v>
      </c>
      <c r="M121" s="20">
        <v>2.11</v>
      </c>
      <c r="N121" s="21"/>
    </row>
    <row r="122" spans="1:14" s="2" customFormat="1" ht="20.25" customHeight="1">
      <c r="A122" s="3">
        <v>30</v>
      </c>
      <c r="B122" s="20">
        <v>2.8</v>
      </c>
      <c r="C122" s="20"/>
      <c r="D122" s="20">
        <v>3.06</v>
      </c>
      <c r="E122" s="20">
        <v>7.36</v>
      </c>
      <c r="F122" s="20">
        <v>1.56</v>
      </c>
      <c r="G122" s="20">
        <v>4.47</v>
      </c>
      <c r="H122" s="20">
        <v>3.54</v>
      </c>
      <c r="I122" s="20">
        <v>3.62</v>
      </c>
      <c r="J122" s="20">
        <v>2.48</v>
      </c>
      <c r="K122" s="20">
        <v>4.35</v>
      </c>
      <c r="L122" s="20">
        <v>2.19</v>
      </c>
      <c r="M122" s="20">
        <v>1.75</v>
      </c>
      <c r="N122" s="21"/>
    </row>
    <row r="123" spans="1:14" s="2" customFormat="1" ht="20.25" customHeight="1">
      <c r="A123" s="3">
        <v>31</v>
      </c>
      <c r="B123" s="20">
        <v>5.23</v>
      </c>
      <c r="C123" s="20"/>
      <c r="D123" s="20">
        <v>5.53</v>
      </c>
      <c r="E123" s="20"/>
      <c r="F123" s="21">
        <v>4.42</v>
      </c>
      <c r="G123" s="20"/>
      <c r="H123" s="20">
        <v>3.65</v>
      </c>
      <c r="I123" s="20">
        <v>6.26</v>
      </c>
      <c r="J123" s="20"/>
      <c r="K123" s="20"/>
      <c r="L123" s="20"/>
      <c r="M123" s="20">
        <v>1.76</v>
      </c>
      <c r="N123" s="21"/>
    </row>
    <row r="124" spans="1:14" s="2" customFormat="1" ht="21" customHeight="1">
      <c r="A124" s="9" t="s">
        <v>27</v>
      </c>
      <c r="B124" s="22">
        <f>SUM(B91:B123)</f>
        <v>106.73</v>
      </c>
      <c r="C124" s="22">
        <f aca="true" t="shared" si="4" ref="C124:L124">SUM(C91:C123)</f>
        <v>129.48000000000002</v>
      </c>
      <c r="D124" s="22">
        <f>SUM(D91:D123)</f>
        <v>158.72999999999996</v>
      </c>
      <c r="E124" s="22">
        <f t="shared" si="4"/>
        <v>210.93</v>
      </c>
      <c r="F124" s="22">
        <f t="shared" si="4"/>
        <v>125.09999999999998</v>
      </c>
      <c r="G124" s="22">
        <f t="shared" si="4"/>
        <v>143.40999999999997</v>
      </c>
      <c r="H124" s="22">
        <f t="shared" si="4"/>
        <v>122.03000000000002</v>
      </c>
      <c r="I124" s="22">
        <f t="shared" si="4"/>
        <v>110.58999999999999</v>
      </c>
      <c r="J124" s="22">
        <f t="shared" si="4"/>
        <v>95.60000000000002</v>
      </c>
      <c r="K124" s="22">
        <f t="shared" si="4"/>
        <v>99.7</v>
      </c>
      <c r="L124" s="22">
        <f t="shared" si="4"/>
        <v>83.72000000000001</v>
      </c>
      <c r="M124" s="22">
        <f>SUM(M91:M123)</f>
        <v>83.23</v>
      </c>
      <c r="N124" s="22">
        <f>AVERAGE(B124:M124)</f>
        <v>122.4375</v>
      </c>
    </row>
    <row r="125" spans="1:14" s="2" customFormat="1" ht="21">
      <c r="A125" s="3" t="s">
        <v>28</v>
      </c>
      <c r="B125" s="20">
        <f>+AVERAGE(B91:B123)</f>
        <v>3.4429032258064516</v>
      </c>
      <c r="C125" s="20">
        <f>+AVERAGE(C91:C123)</f>
        <v>4.6242857142857146</v>
      </c>
      <c r="D125" s="20">
        <f>+AVERAGE(D91:D123)</f>
        <v>5.12032258064516</v>
      </c>
      <c r="E125" s="20">
        <f>+AVERAGE(E91:E123)</f>
        <v>7.031000000000001</v>
      </c>
      <c r="F125" s="20">
        <f>+AVERAGE(F92:F123)</f>
        <v>3.9406666666666665</v>
      </c>
      <c r="G125" s="20">
        <f aca="true" t="shared" si="5" ref="G125:L125">+AVERAGE(G91:G123)</f>
        <v>4.780333333333332</v>
      </c>
      <c r="H125" s="20">
        <f t="shared" si="5"/>
        <v>3.9364516129032263</v>
      </c>
      <c r="I125" s="20">
        <f t="shared" si="5"/>
        <v>3.567419354838709</v>
      </c>
      <c r="J125" s="20">
        <f t="shared" si="5"/>
        <v>3.1866666666666674</v>
      </c>
      <c r="K125" s="20">
        <f t="shared" si="5"/>
        <v>3.3233333333333333</v>
      </c>
      <c r="L125" s="20">
        <f t="shared" si="5"/>
        <v>2.790666666666667</v>
      </c>
      <c r="M125" s="20">
        <f>+AVERAGE(M91:M123)</f>
        <v>2.6848387096774196</v>
      </c>
      <c r="N125" s="20">
        <f>+AVERAGE(B125:M125)</f>
        <v>4.035740655401946</v>
      </c>
    </row>
    <row r="127" spans="1:34" ht="21.75">
      <c r="A127" s="1" t="s">
        <v>0</v>
      </c>
      <c r="B127" t="s">
        <v>1</v>
      </c>
      <c r="C127" t="s">
        <v>2</v>
      </c>
      <c r="M127" t="s">
        <v>3</v>
      </c>
      <c r="N127" t="s">
        <v>4</v>
      </c>
      <c r="S127" s="15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</row>
    <row r="128" spans="1:34" ht="21.75">
      <c r="A128" s="1" t="s">
        <v>5</v>
      </c>
      <c r="B128" t="s">
        <v>29</v>
      </c>
      <c r="C128" t="s">
        <v>30</v>
      </c>
      <c r="M128" t="s">
        <v>6</v>
      </c>
      <c r="N128" t="s">
        <v>7</v>
      </c>
      <c r="O128" t="s">
        <v>8</v>
      </c>
      <c r="S128" s="15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</row>
    <row r="129" spans="1:34" ht="21.75">
      <c r="A129" s="1"/>
      <c r="F129" t="s">
        <v>9</v>
      </c>
      <c r="G129" t="s">
        <v>10</v>
      </c>
      <c r="H129" t="s">
        <v>11</v>
      </c>
      <c r="I129" t="s">
        <v>12</v>
      </c>
      <c r="S129" s="15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</row>
    <row r="130" spans="1:34" ht="21.75">
      <c r="A130" s="1"/>
      <c r="G130" t="s">
        <v>43</v>
      </c>
      <c r="S130" s="15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</row>
    <row r="131" spans="1:34" ht="21.75">
      <c r="A131" s="1"/>
      <c r="G131" t="s">
        <v>33</v>
      </c>
      <c r="S131" s="15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</row>
    <row r="132" spans="1:34" ht="22.5">
      <c r="A132" s="7" t="s">
        <v>13</v>
      </c>
      <c r="B132" s="18" t="s">
        <v>14</v>
      </c>
      <c r="C132" s="18" t="s">
        <v>15</v>
      </c>
      <c r="D132" s="18" t="s">
        <v>16</v>
      </c>
      <c r="E132" s="18" t="s">
        <v>17</v>
      </c>
      <c r="F132" s="18" t="s">
        <v>18</v>
      </c>
      <c r="G132" s="18" t="s">
        <v>19</v>
      </c>
      <c r="H132" s="18" t="s">
        <v>20</v>
      </c>
      <c r="I132" s="18" t="s">
        <v>21</v>
      </c>
      <c r="J132" s="18" t="s">
        <v>22</v>
      </c>
      <c r="K132" s="18" t="s">
        <v>23</v>
      </c>
      <c r="L132" s="18" t="s">
        <v>24</v>
      </c>
      <c r="M132" s="18" t="s">
        <v>25</v>
      </c>
      <c r="N132" s="19" t="s">
        <v>26</v>
      </c>
      <c r="O132" s="8"/>
      <c r="P132" s="8"/>
      <c r="Q132" s="2"/>
      <c r="S132" s="7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7"/>
      <c r="AG132" s="8"/>
      <c r="AH132" s="8"/>
    </row>
    <row r="133" spans="1:34" ht="21.75">
      <c r="A133" s="3">
        <v>1</v>
      </c>
      <c r="B133" s="20" t="s">
        <v>31</v>
      </c>
      <c r="C133" s="20" t="s">
        <v>31</v>
      </c>
      <c r="D133" s="20" t="s">
        <v>31</v>
      </c>
      <c r="E133" s="20">
        <v>2.93</v>
      </c>
      <c r="F133" s="20">
        <v>4.68</v>
      </c>
      <c r="G133" s="20">
        <v>7.61</v>
      </c>
      <c r="H133" s="20">
        <v>4.95</v>
      </c>
      <c r="I133" s="20">
        <v>2.8</v>
      </c>
      <c r="J133" s="20">
        <v>2.76</v>
      </c>
      <c r="K133" s="20">
        <v>0.24</v>
      </c>
      <c r="L133" s="20">
        <v>7.93</v>
      </c>
      <c r="M133" s="20">
        <v>3.68</v>
      </c>
      <c r="N133" s="21"/>
      <c r="O133" s="2"/>
      <c r="P133" s="2"/>
      <c r="Q133" s="2"/>
      <c r="S133" s="9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9"/>
      <c r="AG133" s="11"/>
      <c r="AH133" s="11"/>
    </row>
    <row r="134" spans="1:34" ht="21.75">
      <c r="A134" s="3">
        <v>2</v>
      </c>
      <c r="B134" s="20" t="s">
        <v>31</v>
      </c>
      <c r="C134" s="20" t="s">
        <v>31</v>
      </c>
      <c r="D134" s="20" t="s">
        <v>31</v>
      </c>
      <c r="E134" s="20">
        <v>3.33</v>
      </c>
      <c r="F134" s="20">
        <v>4.36</v>
      </c>
      <c r="G134" s="20">
        <v>5.56</v>
      </c>
      <c r="H134" s="20">
        <v>7.66</v>
      </c>
      <c r="I134" s="20">
        <v>2.2</v>
      </c>
      <c r="J134" s="20">
        <v>2.55</v>
      </c>
      <c r="K134" s="20">
        <v>2.36</v>
      </c>
      <c r="L134" s="20">
        <v>7.51</v>
      </c>
      <c r="M134" s="20">
        <v>1.4</v>
      </c>
      <c r="N134" s="21"/>
      <c r="O134" s="2"/>
      <c r="P134" s="2"/>
      <c r="Q134" s="2"/>
      <c r="S134" s="9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9"/>
      <c r="AG134" s="11"/>
      <c r="AH134" s="11"/>
    </row>
    <row r="135" spans="1:34" ht="21.75">
      <c r="A135" s="3">
        <v>3</v>
      </c>
      <c r="B135" s="20" t="s">
        <v>31</v>
      </c>
      <c r="C135" s="20" t="s">
        <v>31</v>
      </c>
      <c r="D135" s="20" t="s">
        <v>31</v>
      </c>
      <c r="E135" s="20">
        <v>3.05</v>
      </c>
      <c r="F135" s="20">
        <v>3.41</v>
      </c>
      <c r="G135" s="20">
        <v>5.87</v>
      </c>
      <c r="H135" s="20">
        <v>5.79</v>
      </c>
      <c r="I135" s="20">
        <v>6.29</v>
      </c>
      <c r="J135" s="20">
        <v>4.52</v>
      </c>
      <c r="K135" s="20">
        <v>3.12</v>
      </c>
      <c r="L135" s="20">
        <v>3.09</v>
      </c>
      <c r="M135" s="20">
        <v>0.79</v>
      </c>
      <c r="N135" s="21"/>
      <c r="O135" s="2"/>
      <c r="P135" s="2"/>
      <c r="Q135" s="2"/>
      <c r="S135" s="9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9"/>
      <c r="AG135" s="11"/>
      <c r="AH135" s="11"/>
    </row>
    <row r="136" spans="1:34" ht="21.75">
      <c r="A136" s="3">
        <v>4</v>
      </c>
      <c r="B136" s="20" t="s">
        <v>31</v>
      </c>
      <c r="C136" s="20" t="s">
        <v>31</v>
      </c>
      <c r="D136" s="20" t="s">
        <v>31</v>
      </c>
      <c r="E136" s="20">
        <v>3.64</v>
      </c>
      <c r="F136" s="20">
        <v>4.5</v>
      </c>
      <c r="G136" s="20">
        <v>7.84</v>
      </c>
      <c r="H136" s="20">
        <v>6.85</v>
      </c>
      <c r="I136" s="20">
        <v>6.38</v>
      </c>
      <c r="J136" s="20">
        <v>4.03</v>
      </c>
      <c r="K136" s="20">
        <v>5.14</v>
      </c>
      <c r="L136" s="20">
        <v>4.93</v>
      </c>
      <c r="M136" s="20">
        <v>1.69</v>
      </c>
      <c r="N136" s="21"/>
      <c r="O136" s="2"/>
      <c r="P136" s="2"/>
      <c r="Q136" s="2"/>
      <c r="S136" s="9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9"/>
      <c r="AG136" s="11"/>
      <c r="AH136" s="11"/>
    </row>
    <row r="137" spans="1:34" ht="21.75">
      <c r="A137" s="3">
        <v>5</v>
      </c>
      <c r="B137" s="20" t="s">
        <v>31</v>
      </c>
      <c r="C137" s="20" t="s">
        <v>31</v>
      </c>
      <c r="D137" s="20" t="s">
        <v>31</v>
      </c>
      <c r="E137" s="20">
        <v>3.2</v>
      </c>
      <c r="F137" s="20">
        <v>4.76</v>
      </c>
      <c r="G137" s="20">
        <v>6.08</v>
      </c>
      <c r="H137" s="20">
        <v>4.35</v>
      </c>
      <c r="I137" s="20">
        <v>6.72</v>
      </c>
      <c r="J137" s="20">
        <v>6.86</v>
      </c>
      <c r="K137" s="20">
        <v>5.74</v>
      </c>
      <c r="L137" s="20">
        <v>4.13</v>
      </c>
      <c r="M137" s="20">
        <v>3.07</v>
      </c>
      <c r="N137" s="21"/>
      <c r="O137" s="2"/>
      <c r="P137" s="2"/>
      <c r="Q137" s="2"/>
      <c r="S137" s="9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9"/>
      <c r="AG137" s="11"/>
      <c r="AH137" s="11"/>
    </row>
    <row r="138" spans="1:34" ht="21.75">
      <c r="A138" s="3">
        <v>6</v>
      </c>
      <c r="B138" s="20" t="s">
        <v>31</v>
      </c>
      <c r="C138" s="20" t="s">
        <v>31</v>
      </c>
      <c r="D138" s="20" t="s">
        <v>31</v>
      </c>
      <c r="E138" s="20">
        <v>3.45</v>
      </c>
      <c r="F138" s="20">
        <v>6.38</v>
      </c>
      <c r="G138" s="20">
        <v>6.78</v>
      </c>
      <c r="H138" s="20">
        <v>7.45</v>
      </c>
      <c r="I138" s="20">
        <v>5.18</v>
      </c>
      <c r="J138" s="20">
        <v>8</v>
      </c>
      <c r="K138" s="20">
        <v>2.42</v>
      </c>
      <c r="L138" s="20">
        <v>6.34</v>
      </c>
      <c r="M138" s="20">
        <v>1.22</v>
      </c>
      <c r="N138" s="21"/>
      <c r="O138" s="2"/>
      <c r="P138" s="2"/>
      <c r="Q138" s="2"/>
      <c r="S138" s="9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9"/>
      <c r="AG138" s="11"/>
      <c r="AH138" s="11"/>
    </row>
    <row r="139" spans="1:34" ht="21.75">
      <c r="A139" s="3">
        <v>7</v>
      </c>
      <c r="B139" s="20" t="s">
        <v>31</v>
      </c>
      <c r="C139" s="20" t="s">
        <v>31</v>
      </c>
      <c r="D139" s="20" t="s">
        <v>31</v>
      </c>
      <c r="E139" s="20">
        <v>3</v>
      </c>
      <c r="F139" s="20">
        <v>3.76</v>
      </c>
      <c r="G139" s="20">
        <v>4.91</v>
      </c>
      <c r="H139" s="20">
        <v>6.69</v>
      </c>
      <c r="I139" s="20">
        <v>6.17</v>
      </c>
      <c r="J139" s="20">
        <v>7.58</v>
      </c>
      <c r="K139" s="20">
        <v>0.65</v>
      </c>
      <c r="L139" s="20">
        <v>3.36</v>
      </c>
      <c r="M139" s="20">
        <v>3.37</v>
      </c>
      <c r="N139" s="21"/>
      <c r="O139" s="2"/>
      <c r="P139" s="2"/>
      <c r="Q139" s="2"/>
      <c r="S139" s="9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9"/>
      <c r="AG139" s="11"/>
      <c r="AH139" s="11"/>
    </row>
    <row r="140" spans="1:34" ht="21.75">
      <c r="A140" s="3">
        <v>8</v>
      </c>
      <c r="B140" s="20" t="s">
        <v>31</v>
      </c>
      <c r="C140" s="20" t="s">
        <v>31</v>
      </c>
      <c r="D140" s="20" t="s">
        <v>31</v>
      </c>
      <c r="E140" s="20">
        <v>3.6</v>
      </c>
      <c r="F140" s="20">
        <v>3.04</v>
      </c>
      <c r="G140" s="20">
        <v>3.9</v>
      </c>
      <c r="H140" s="20">
        <v>7.8</v>
      </c>
      <c r="I140" s="20">
        <v>7.8</v>
      </c>
      <c r="J140" s="20">
        <v>6.39</v>
      </c>
      <c r="K140" s="20">
        <v>4.72</v>
      </c>
      <c r="L140" s="20">
        <v>3.21</v>
      </c>
      <c r="M140" s="20">
        <v>2.63</v>
      </c>
      <c r="N140" s="21"/>
      <c r="O140" s="2"/>
      <c r="P140" s="2"/>
      <c r="Q140" s="2"/>
      <c r="S140" s="9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9"/>
      <c r="AG140" s="11"/>
      <c r="AH140" s="11"/>
    </row>
    <row r="141" spans="1:34" ht="21.75">
      <c r="A141" s="3">
        <v>9</v>
      </c>
      <c r="B141" s="20" t="s">
        <v>31</v>
      </c>
      <c r="C141" s="20" t="s">
        <v>31</v>
      </c>
      <c r="D141" s="20" t="s">
        <v>31</v>
      </c>
      <c r="E141" s="20">
        <v>3.27</v>
      </c>
      <c r="F141" s="20">
        <v>3.15</v>
      </c>
      <c r="G141" s="20">
        <v>4.93</v>
      </c>
      <c r="H141" s="20">
        <v>7.94</v>
      </c>
      <c r="I141" s="20">
        <v>6.15</v>
      </c>
      <c r="J141" s="20">
        <v>5.8</v>
      </c>
      <c r="K141" s="20">
        <v>6.8</v>
      </c>
      <c r="L141" s="20">
        <v>1.97</v>
      </c>
      <c r="M141" s="20">
        <v>2.22</v>
      </c>
      <c r="N141" s="21"/>
      <c r="O141" s="2"/>
      <c r="P141" s="2"/>
      <c r="Q141" s="2"/>
      <c r="S141" s="9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9"/>
      <c r="AG141" s="11"/>
      <c r="AH141" s="11"/>
    </row>
    <row r="142" spans="1:34" ht="21.75">
      <c r="A142" s="3">
        <v>10</v>
      </c>
      <c r="B142" s="20" t="s">
        <v>31</v>
      </c>
      <c r="C142" s="20" t="s">
        <v>31</v>
      </c>
      <c r="D142" s="20" t="s">
        <v>31</v>
      </c>
      <c r="E142" s="20">
        <v>2.36</v>
      </c>
      <c r="F142" s="20">
        <v>4.32</v>
      </c>
      <c r="G142" s="20">
        <v>6.34</v>
      </c>
      <c r="H142" s="20">
        <v>6.65</v>
      </c>
      <c r="I142" s="20">
        <v>6.02</v>
      </c>
      <c r="J142" s="20">
        <v>6.77</v>
      </c>
      <c r="K142" s="20">
        <v>3.55</v>
      </c>
      <c r="L142" s="20">
        <v>2.4</v>
      </c>
      <c r="M142" s="20">
        <v>1.5</v>
      </c>
      <c r="N142" s="21"/>
      <c r="O142" s="2"/>
      <c r="P142" s="2"/>
      <c r="Q142" s="2"/>
      <c r="S142" s="9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9"/>
      <c r="AG142" s="11"/>
      <c r="AH142" s="11"/>
    </row>
    <row r="143" spans="1:34" ht="21.75">
      <c r="A143" s="3">
        <v>11</v>
      </c>
      <c r="B143" s="20" t="s">
        <v>31</v>
      </c>
      <c r="C143" s="20" t="s">
        <v>31</v>
      </c>
      <c r="D143" s="20" t="s">
        <v>31</v>
      </c>
      <c r="E143" s="20">
        <v>2.33</v>
      </c>
      <c r="F143" s="20">
        <v>3.89</v>
      </c>
      <c r="G143" s="21">
        <v>6.42</v>
      </c>
      <c r="H143" s="20">
        <v>3.76</v>
      </c>
      <c r="I143" s="20">
        <v>4.2</v>
      </c>
      <c r="J143" s="21">
        <v>5.55</v>
      </c>
      <c r="K143" s="20">
        <v>1.45</v>
      </c>
      <c r="L143" s="20">
        <v>1.55</v>
      </c>
      <c r="M143" s="20">
        <v>1.08</v>
      </c>
      <c r="N143" s="21"/>
      <c r="O143" s="2"/>
      <c r="P143" s="2"/>
      <c r="Q143" s="2"/>
      <c r="S143" s="9"/>
      <c r="T143" s="10"/>
      <c r="U143" s="10"/>
      <c r="V143" s="10"/>
      <c r="W143" s="10"/>
      <c r="X143" s="10"/>
      <c r="Y143" s="9"/>
      <c r="Z143" s="10"/>
      <c r="AA143" s="10"/>
      <c r="AB143" s="9"/>
      <c r="AC143" s="10"/>
      <c r="AD143" s="10"/>
      <c r="AE143" s="10"/>
      <c r="AF143" s="9"/>
      <c r="AG143" s="11"/>
      <c r="AH143" s="11"/>
    </row>
    <row r="144" spans="1:34" ht="21.75">
      <c r="A144" s="3">
        <v>12</v>
      </c>
      <c r="B144" s="20" t="s">
        <v>31</v>
      </c>
      <c r="C144" s="20" t="s">
        <v>31</v>
      </c>
      <c r="D144" s="20" t="s">
        <v>31</v>
      </c>
      <c r="E144" s="20">
        <v>4.6</v>
      </c>
      <c r="F144" s="20">
        <v>3.78</v>
      </c>
      <c r="G144" s="20">
        <v>6.32</v>
      </c>
      <c r="H144" s="20">
        <v>7.15</v>
      </c>
      <c r="I144" s="20">
        <v>5.02</v>
      </c>
      <c r="J144" s="21">
        <v>6.18</v>
      </c>
      <c r="K144" s="20">
        <v>1.49</v>
      </c>
      <c r="L144" s="20">
        <v>1.38</v>
      </c>
      <c r="M144" s="20">
        <v>1.2</v>
      </c>
      <c r="N144" s="21"/>
      <c r="O144" s="2"/>
      <c r="P144" s="2"/>
      <c r="Q144" s="2"/>
      <c r="S144" s="9"/>
      <c r="T144" s="10"/>
      <c r="U144" s="10"/>
      <c r="V144" s="10"/>
      <c r="W144" s="10"/>
      <c r="X144" s="10"/>
      <c r="Y144" s="10"/>
      <c r="Z144" s="10"/>
      <c r="AA144" s="10"/>
      <c r="AB144" s="9"/>
      <c r="AC144" s="10"/>
      <c r="AD144" s="10"/>
      <c r="AE144" s="10"/>
      <c r="AF144" s="9"/>
      <c r="AG144" s="11"/>
      <c r="AH144" s="11"/>
    </row>
    <row r="145" spans="1:34" ht="21.75">
      <c r="A145" s="3">
        <v>13</v>
      </c>
      <c r="B145" s="20" t="s">
        <v>31</v>
      </c>
      <c r="C145" s="20" t="s">
        <v>31</v>
      </c>
      <c r="D145" s="20" t="s">
        <v>31</v>
      </c>
      <c r="E145" s="20">
        <v>2.17</v>
      </c>
      <c r="F145" s="20">
        <v>2.77</v>
      </c>
      <c r="G145" s="20">
        <v>6.6</v>
      </c>
      <c r="H145" s="20">
        <v>6.58</v>
      </c>
      <c r="I145" s="20">
        <v>5.69</v>
      </c>
      <c r="J145" s="21">
        <v>6.12</v>
      </c>
      <c r="K145" s="20">
        <v>2.08</v>
      </c>
      <c r="L145" s="20">
        <v>3.07</v>
      </c>
      <c r="M145" s="20">
        <v>2</v>
      </c>
      <c r="N145" s="21"/>
      <c r="O145" s="2"/>
      <c r="P145" s="2"/>
      <c r="Q145" s="2"/>
      <c r="S145" s="9"/>
      <c r="T145" s="10"/>
      <c r="U145" s="10"/>
      <c r="V145" s="10"/>
      <c r="W145" s="10"/>
      <c r="X145" s="10"/>
      <c r="Y145" s="10"/>
      <c r="Z145" s="10"/>
      <c r="AA145" s="10"/>
      <c r="AB145" s="9"/>
      <c r="AC145" s="10"/>
      <c r="AD145" s="10"/>
      <c r="AE145" s="10"/>
      <c r="AF145" s="9"/>
      <c r="AG145" s="11"/>
      <c r="AH145" s="11"/>
    </row>
    <row r="146" spans="1:34" ht="21.75">
      <c r="A146" s="3">
        <v>14</v>
      </c>
      <c r="B146" s="20" t="s">
        <v>31</v>
      </c>
      <c r="C146" s="20" t="s">
        <v>31</v>
      </c>
      <c r="D146" s="20" t="s">
        <v>31</v>
      </c>
      <c r="E146" s="20">
        <v>2.71</v>
      </c>
      <c r="F146" s="20">
        <v>3.54</v>
      </c>
      <c r="G146" s="20">
        <v>5.56</v>
      </c>
      <c r="H146" s="20">
        <v>5.04</v>
      </c>
      <c r="I146" s="20">
        <v>6.39</v>
      </c>
      <c r="J146" s="21">
        <v>6.32</v>
      </c>
      <c r="K146" s="20">
        <v>5.04</v>
      </c>
      <c r="L146" s="20">
        <v>5.1</v>
      </c>
      <c r="M146" s="20">
        <v>1.69</v>
      </c>
      <c r="N146" s="21"/>
      <c r="O146" s="2"/>
      <c r="P146" s="2"/>
      <c r="Q146" s="2"/>
      <c r="S146" s="9"/>
      <c r="T146" s="10"/>
      <c r="U146" s="10"/>
      <c r="V146" s="10"/>
      <c r="W146" s="10"/>
      <c r="X146" s="10"/>
      <c r="Y146" s="10"/>
      <c r="Z146" s="10"/>
      <c r="AA146" s="10"/>
      <c r="AB146" s="9"/>
      <c r="AC146" s="10"/>
      <c r="AD146" s="10"/>
      <c r="AE146" s="10"/>
      <c r="AF146" s="9"/>
      <c r="AG146" s="11"/>
      <c r="AH146" s="11"/>
    </row>
    <row r="147" spans="1:34" ht="21.75">
      <c r="A147" s="3">
        <v>15</v>
      </c>
      <c r="B147" s="20" t="s">
        <v>31</v>
      </c>
      <c r="C147" s="20" t="s">
        <v>31</v>
      </c>
      <c r="D147" s="20" t="s">
        <v>31</v>
      </c>
      <c r="E147" s="20">
        <v>3.72</v>
      </c>
      <c r="F147" s="20">
        <v>3.66</v>
      </c>
      <c r="G147" s="20">
        <v>3.1</v>
      </c>
      <c r="H147" s="20">
        <v>5.65</v>
      </c>
      <c r="I147" s="20">
        <v>4.2</v>
      </c>
      <c r="J147" s="21">
        <v>6.44</v>
      </c>
      <c r="K147" s="20">
        <v>6.29</v>
      </c>
      <c r="L147" s="20">
        <v>4.72</v>
      </c>
      <c r="M147" s="20">
        <v>2.88</v>
      </c>
      <c r="N147" s="21"/>
      <c r="O147" s="2"/>
      <c r="P147" s="2"/>
      <c r="Q147" s="2"/>
      <c r="S147" s="9"/>
      <c r="T147" s="10"/>
      <c r="U147" s="10"/>
      <c r="V147" s="10"/>
      <c r="W147" s="10"/>
      <c r="X147" s="10"/>
      <c r="Y147" s="10"/>
      <c r="Z147" s="10"/>
      <c r="AA147" s="10"/>
      <c r="AB147" s="9"/>
      <c r="AC147" s="10"/>
      <c r="AD147" s="10"/>
      <c r="AE147" s="10"/>
      <c r="AF147" s="9"/>
      <c r="AG147" s="11"/>
      <c r="AH147" s="11"/>
    </row>
    <row r="148" spans="1:34" ht="21.75">
      <c r="A148" s="3">
        <v>16</v>
      </c>
      <c r="B148" s="20" t="s">
        <v>31</v>
      </c>
      <c r="C148" s="20" t="s">
        <v>31</v>
      </c>
      <c r="D148" s="20" t="s">
        <v>31</v>
      </c>
      <c r="E148" s="20">
        <v>3.26</v>
      </c>
      <c r="F148" s="20">
        <v>3.58</v>
      </c>
      <c r="G148" s="20">
        <v>5.07</v>
      </c>
      <c r="H148" s="20">
        <v>4.29</v>
      </c>
      <c r="I148" s="20">
        <v>6.41</v>
      </c>
      <c r="J148" s="21">
        <v>2.86</v>
      </c>
      <c r="K148" s="20">
        <v>2.87</v>
      </c>
      <c r="L148" s="20">
        <v>1.62</v>
      </c>
      <c r="M148" s="20">
        <v>4.59</v>
      </c>
      <c r="N148" s="21"/>
      <c r="O148" s="2"/>
      <c r="P148" s="2"/>
      <c r="Q148" s="2"/>
      <c r="S148" s="9"/>
      <c r="T148" s="10"/>
      <c r="U148" s="10"/>
      <c r="V148" s="10"/>
      <c r="W148" s="10"/>
      <c r="X148" s="10"/>
      <c r="Y148" s="10"/>
      <c r="Z148" s="10"/>
      <c r="AA148" s="10"/>
      <c r="AB148" s="9"/>
      <c r="AC148" s="10"/>
      <c r="AD148" s="10"/>
      <c r="AE148" s="10"/>
      <c r="AF148" s="9"/>
      <c r="AG148" s="11"/>
      <c r="AH148" s="11"/>
    </row>
    <row r="149" spans="1:34" ht="21.75">
      <c r="A149" s="3">
        <v>17</v>
      </c>
      <c r="B149" s="20" t="s">
        <v>31</v>
      </c>
      <c r="C149" s="20" t="s">
        <v>31</v>
      </c>
      <c r="D149" s="20" t="s">
        <v>31</v>
      </c>
      <c r="E149" s="20">
        <v>3.33</v>
      </c>
      <c r="F149" s="20">
        <v>2.54</v>
      </c>
      <c r="G149" s="20">
        <v>9.64</v>
      </c>
      <c r="H149" s="20">
        <v>6.84</v>
      </c>
      <c r="I149" s="20">
        <v>5.46</v>
      </c>
      <c r="J149" s="21">
        <v>2.14</v>
      </c>
      <c r="K149" s="20">
        <v>6.35</v>
      </c>
      <c r="L149" s="20">
        <v>1.04</v>
      </c>
      <c r="M149" s="20">
        <v>5.28</v>
      </c>
      <c r="N149" s="21"/>
      <c r="O149" s="2"/>
      <c r="P149" s="2"/>
      <c r="Q149" s="2"/>
      <c r="S149" s="9"/>
      <c r="T149" s="10"/>
      <c r="U149" s="10"/>
      <c r="V149" s="10"/>
      <c r="W149" s="10"/>
      <c r="X149" s="10"/>
      <c r="Y149" s="10"/>
      <c r="Z149" s="10"/>
      <c r="AA149" s="10"/>
      <c r="AB149" s="9"/>
      <c r="AC149" s="10"/>
      <c r="AD149" s="10"/>
      <c r="AE149" s="10"/>
      <c r="AF149" s="9"/>
      <c r="AG149" s="11"/>
      <c r="AH149" s="11"/>
    </row>
    <row r="150" spans="1:34" ht="21.75">
      <c r="A150" s="3">
        <v>18</v>
      </c>
      <c r="B150" s="20" t="s">
        <v>31</v>
      </c>
      <c r="C150" s="20" t="s">
        <v>31</v>
      </c>
      <c r="D150" s="20" t="s">
        <v>31</v>
      </c>
      <c r="E150" s="20">
        <v>2.31</v>
      </c>
      <c r="F150" s="20">
        <v>3.46</v>
      </c>
      <c r="G150" s="20">
        <v>4.41</v>
      </c>
      <c r="H150" s="20">
        <v>4.87</v>
      </c>
      <c r="I150" s="20">
        <v>5.67</v>
      </c>
      <c r="J150" s="20">
        <v>2.56</v>
      </c>
      <c r="K150" s="20">
        <v>6.21</v>
      </c>
      <c r="L150" s="20">
        <v>3.05</v>
      </c>
      <c r="M150" s="20">
        <v>2.32</v>
      </c>
      <c r="N150" s="21"/>
      <c r="O150" s="2"/>
      <c r="P150" s="2"/>
      <c r="Q150" s="2"/>
      <c r="S150" s="9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9"/>
      <c r="AG150" s="11"/>
      <c r="AH150" s="11"/>
    </row>
    <row r="151" spans="1:34" ht="21.75">
      <c r="A151" s="3">
        <v>19</v>
      </c>
      <c r="B151" s="20" t="s">
        <v>31</v>
      </c>
      <c r="C151" s="20" t="s">
        <v>31</v>
      </c>
      <c r="D151" s="20" t="s">
        <v>31</v>
      </c>
      <c r="E151" s="20">
        <v>2.88</v>
      </c>
      <c r="F151" s="20">
        <v>4.47</v>
      </c>
      <c r="G151" s="20">
        <v>5.21</v>
      </c>
      <c r="H151" s="20">
        <v>6.27</v>
      </c>
      <c r="I151" s="20">
        <v>4.26</v>
      </c>
      <c r="J151" s="20">
        <v>5.12</v>
      </c>
      <c r="K151" s="20">
        <v>5.59</v>
      </c>
      <c r="L151" s="20">
        <v>1.36</v>
      </c>
      <c r="M151" s="20">
        <v>4.43</v>
      </c>
      <c r="N151" s="21"/>
      <c r="O151" s="2"/>
      <c r="P151" s="2"/>
      <c r="Q151" s="2"/>
      <c r="S151" s="9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9"/>
      <c r="AG151" s="11"/>
      <c r="AH151" s="11"/>
    </row>
    <row r="152" spans="1:34" ht="21.75">
      <c r="A152" s="3">
        <v>20</v>
      </c>
      <c r="B152" s="20" t="s">
        <v>31</v>
      </c>
      <c r="C152" s="20" t="s">
        <v>31</v>
      </c>
      <c r="D152" s="20" t="s">
        <v>31</v>
      </c>
      <c r="E152" s="20">
        <v>5.08</v>
      </c>
      <c r="F152" s="20">
        <v>5.35</v>
      </c>
      <c r="G152" s="20">
        <v>6.54</v>
      </c>
      <c r="H152" s="20">
        <v>6.41</v>
      </c>
      <c r="I152" s="20">
        <v>6.27</v>
      </c>
      <c r="J152" s="20">
        <v>5.06</v>
      </c>
      <c r="K152" s="20">
        <v>4.18</v>
      </c>
      <c r="L152" s="20">
        <v>3.63</v>
      </c>
      <c r="M152" s="20">
        <v>1.99</v>
      </c>
      <c r="N152" s="21"/>
      <c r="O152" s="2"/>
      <c r="P152" s="2"/>
      <c r="Q152" s="2"/>
      <c r="S152" s="9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9"/>
      <c r="AG152" s="11"/>
      <c r="AH152" s="11"/>
    </row>
    <row r="153" spans="1:34" ht="21.75">
      <c r="A153" s="3">
        <v>21</v>
      </c>
      <c r="B153" s="20" t="s">
        <v>31</v>
      </c>
      <c r="C153" s="20" t="s">
        <v>31</v>
      </c>
      <c r="D153" s="20" t="s">
        <v>31</v>
      </c>
      <c r="E153" s="20">
        <v>2.14</v>
      </c>
      <c r="F153" s="20">
        <v>4.17</v>
      </c>
      <c r="G153" s="20">
        <v>6.45</v>
      </c>
      <c r="H153" s="20">
        <v>5.34</v>
      </c>
      <c r="I153" s="20">
        <v>5.26</v>
      </c>
      <c r="J153" s="21">
        <v>4.79</v>
      </c>
      <c r="K153" s="20">
        <v>3.68</v>
      </c>
      <c r="L153" s="20">
        <v>3.48</v>
      </c>
      <c r="M153" s="20">
        <v>4.04</v>
      </c>
      <c r="N153" s="21"/>
      <c r="O153" s="2"/>
      <c r="P153" s="2"/>
      <c r="Q153" s="2"/>
      <c r="S153" s="9"/>
      <c r="T153" s="10"/>
      <c r="U153" s="10"/>
      <c r="V153" s="10"/>
      <c r="W153" s="10"/>
      <c r="X153" s="10"/>
      <c r="Y153" s="10"/>
      <c r="Z153" s="10"/>
      <c r="AA153" s="10"/>
      <c r="AB153" s="9"/>
      <c r="AC153" s="10"/>
      <c r="AD153" s="10"/>
      <c r="AE153" s="10"/>
      <c r="AF153" s="9"/>
      <c r="AG153" s="11"/>
      <c r="AH153" s="11"/>
    </row>
    <row r="154" spans="1:34" ht="21.75">
      <c r="A154" s="3">
        <v>22</v>
      </c>
      <c r="B154" s="20" t="s">
        <v>31</v>
      </c>
      <c r="C154" s="20" t="s">
        <v>31</v>
      </c>
      <c r="D154" s="20" t="s">
        <v>31</v>
      </c>
      <c r="E154" s="21">
        <v>5.46</v>
      </c>
      <c r="F154" s="21">
        <v>6.09</v>
      </c>
      <c r="G154" s="20">
        <v>7.96</v>
      </c>
      <c r="H154" s="20">
        <v>9.09</v>
      </c>
      <c r="I154" s="20">
        <v>4.49</v>
      </c>
      <c r="J154" s="20">
        <v>4.26</v>
      </c>
      <c r="K154" s="20">
        <v>3.15</v>
      </c>
      <c r="L154" s="20">
        <v>2.32</v>
      </c>
      <c r="M154" s="20">
        <v>5.22</v>
      </c>
      <c r="N154" s="21"/>
      <c r="O154" s="2"/>
      <c r="P154" s="2"/>
      <c r="Q154" s="2"/>
      <c r="S154" s="9"/>
      <c r="T154" s="10"/>
      <c r="U154" s="10"/>
      <c r="V154" s="10"/>
      <c r="W154" s="9"/>
      <c r="X154" s="9"/>
      <c r="Y154" s="10"/>
      <c r="Z154" s="10"/>
      <c r="AA154" s="10"/>
      <c r="AB154" s="10"/>
      <c r="AC154" s="10"/>
      <c r="AD154" s="10"/>
      <c r="AE154" s="10"/>
      <c r="AF154" s="9"/>
      <c r="AG154" s="11"/>
      <c r="AH154" s="11"/>
    </row>
    <row r="155" spans="1:34" ht="21.75">
      <c r="A155" s="3">
        <v>23</v>
      </c>
      <c r="B155" s="20" t="s">
        <v>31</v>
      </c>
      <c r="C155" s="20" t="s">
        <v>31</v>
      </c>
      <c r="D155" s="20" t="s">
        <v>31</v>
      </c>
      <c r="E155" s="20">
        <v>3.65</v>
      </c>
      <c r="F155" s="20">
        <v>8</v>
      </c>
      <c r="G155" s="20">
        <v>9.17</v>
      </c>
      <c r="H155" s="20">
        <v>6.28</v>
      </c>
      <c r="I155" s="20">
        <v>4.42</v>
      </c>
      <c r="J155" s="20">
        <v>3.93</v>
      </c>
      <c r="K155" s="20">
        <v>1.25</v>
      </c>
      <c r="L155" s="20">
        <v>1.4</v>
      </c>
      <c r="M155" s="20">
        <v>4.48</v>
      </c>
      <c r="N155" s="21"/>
      <c r="O155" s="2"/>
      <c r="P155" s="2"/>
      <c r="Q155" s="2"/>
      <c r="S155" s="9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9"/>
      <c r="AG155" s="11"/>
      <c r="AH155" s="11"/>
    </row>
    <row r="156" spans="1:34" ht="21.75">
      <c r="A156" s="3">
        <v>24</v>
      </c>
      <c r="B156" s="20" t="s">
        <v>31</v>
      </c>
      <c r="C156" s="20" t="s">
        <v>31</v>
      </c>
      <c r="D156" s="20" t="s">
        <v>31</v>
      </c>
      <c r="E156" s="20">
        <v>3.54</v>
      </c>
      <c r="F156" s="20">
        <v>5.69</v>
      </c>
      <c r="G156" s="20">
        <v>7.6</v>
      </c>
      <c r="H156" s="20">
        <v>8.1</v>
      </c>
      <c r="I156" s="20">
        <v>1.08</v>
      </c>
      <c r="J156" s="20">
        <v>4.29</v>
      </c>
      <c r="K156" s="20">
        <v>2.8</v>
      </c>
      <c r="L156" s="20">
        <v>2.99</v>
      </c>
      <c r="M156" s="20">
        <v>2.84</v>
      </c>
      <c r="N156" s="21"/>
      <c r="O156" s="2"/>
      <c r="P156" s="2"/>
      <c r="Q156" s="2"/>
      <c r="S156" s="9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9"/>
      <c r="AG156" s="11"/>
      <c r="AH156" s="11"/>
    </row>
    <row r="157" spans="1:34" ht="21.75">
      <c r="A157" s="3">
        <v>25</v>
      </c>
      <c r="B157" s="20" t="s">
        <v>31</v>
      </c>
      <c r="C157" s="20" t="s">
        <v>31</v>
      </c>
      <c r="D157" s="20" t="s">
        <v>31</v>
      </c>
      <c r="E157" s="20">
        <v>4.34</v>
      </c>
      <c r="F157" s="20">
        <v>5.77</v>
      </c>
      <c r="G157" s="20">
        <v>7.35</v>
      </c>
      <c r="H157" s="20">
        <v>3.94</v>
      </c>
      <c r="I157" s="20">
        <v>5.08</v>
      </c>
      <c r="J157" s="20">
        <v>4.06</v>
      </c>
      <c r="K157" s="20">
        <v>4.92</v>
      </c>
      <c r="L157" s="20">
        <v>3.79</v>
      </c>
      <c r="M157" s="20">
        <v>3.69</v>
      </c>
      <c r="N157" s="21"/>
      <c r="O157" s="2"/>
      <c r="P157" s="2"/>
      <c r="Q157" s="2"/>
      <c r="S157" s="9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9"/>
      <c r="AG157" s="11"/>
      <c r="AH157" s="11"/>
    </row>
    <row r="158" spans="1:34" ht="21.75">
      <c r="A158" s="3">
        <v>26</v>
      </c>
      <c r="B158" s="20" t="s">
        <v>31</v>
      </c>
      <c r="C158" s="20" t="s">
        <v>31</v>
      </c>
      <c r="D158" s="20" t="s">
        <v>31</v>
      </c>
      <c r="E158" s="20">
        <v>2.64</v>
      </c>
      <c r="F158" s="20">
        <v>4.48</v>
      </c>
      <c r="G158" s="20">
        <v>7.61</v>
      </c>
      <c r="H158" s="20">
        <v>5.93</v>
      </c>
      <c r="I158" s="20">
        <v>6.93</v>
      </c>
      <c r="J158" s="20">
        <v>4.56</v>
      </c>
      <c r="K158" s="20">
        <v>4.5</v>
      </c>
      <c r="L158" s="20">
        <v>2.99</v>
      </c>
      <c r="M158" s="20">
        <v>3.52</v>
      </c>
      <c r="N158" s="21"/>
      <c r="O158" s="2"/>
      <c r="P158" s="2"/>
      <c r="Q158" s="2"/>
      <c r="S158" s="9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9"/>
      <c r="AG158" s="11"/>
      <c r="AH158" s="11"/>
    </row>
    <row r="159" spans="1:34" ht="21.75">
      <c r="A159" s="3">
        <v>27</v>
      </c>
      <c r="B159" s="20" t="s">
        <v>31</v>
      </c>
      <c r="C159" s="20" t="s">
        <v>31</v>
      </c>
      <c r="D159" s="20" t="s">
        <v>31</v>
      </c>
      <c r="E159" s="20">
        <v>4.4</v>
      </c>
      <c r="F159" s="20">
        <v>6.49</v>
      </c>
      <c r="G159" s="20">
        <v>8.47</v>
      </c>
      <c r="H159" s="20">
        <v>4.7</v>
      </c>
      <c r="I159" s="20">
        <v>6.94</v>
      </c>
      <c r="J159" s="20">
        <v>1.64</v>
      </c>
      <c r="K159" s="20">
        <v>3.22</v>
      </c>
      <c r="L159" s="20">
        <v>3.44</v>
      </c>
      <c r="M159" s="20">
        <v>3.72</v>
      </c>
      <c r="N159" s="21"/>
      <c r="O159" s="2"/>
      <c r="P159" s="2"/>
      <c r="Q159" s="2"/>
      <c r="S159" s="9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9"/>
      <c r="AG159" s="11"/>
      <c r="AH159" s="11"/>
    </row>
    <row r="160" spans="1:34" ht="21.75">
      <c r="A160" s="3">
        <v>28</v>
      </c>
      <c r="B160" s="20" t="s">
        <v>31</v>
      </c>
      <c r="C160" s="20" t="s">
        <v>31</v>
      </c>
      <c r="D160" s="20" t="s">
        <v>31</v>
      </c>
      <c r="E160" s="20">
        <v>3.79</v>
      </c>
      <c r="F160" s="20">
        <v>5.26</v>
      </c>
      <c r="G160" s="20">
        <v>7.45</v>
      </c>
      <c r="H160" s="20">
        <v>5.43</v>
      </c>
      <c r="I160" s="20">
        <v>5.94</v>
      </c>
      <c r="J160" s="20">
        <v>2.7</v>
      </c>
      <c r="K160" s="20">
        <v>3.24</v>
      </c>
      <c r="L160" s="20">
        <v>3.9</v>
      </c>
      <c r="M160" s="20">
        <v>4.8</v>
      </c>
      <c r="N160" s="21"/>
      <c r="O160" s="2"/>
      <c r="P160" s="2"/>
      <c r="Q160" s="2"/>
      <c r="S160" s="9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9"/>
      <c r="AG160" s="11"/>
      <c r="AH160" s="11"/>
    </row>
    <row r="161" spans="1:34" ht="21.75">
      <c r="A161" s="3">
        <v>29</v>
      </c>
      <c r="B161" s="20" t="s">
        <v>31</v>
      </c>
      <c r="C161" s="20"/>
      <c r="D161" s="20" t="s">
        <v>31</v>
      </c>
      <c r="E161" s="20">
        <v>4</v>
      </c>
      <c r="F161" s="20">
        <v>6.11</v>
      </c>
      <c r="G161" s="20">
        <v>8.59</v>
      </c>
      <c r="H161" s="20">
        <v>6.27</v>
      </c>
      <c r="I161" s="20">
        <v>5.63</v>
      </c>
      <c r="J161" s="20">
        <v>1.22</v>
      </c>
      <c r="K161" s="20">
        <v>0.72</v>
      </c>
      <c r="L161" s="20">
        <v>5.34</v>
      </c>
      <c r="M161" s="20">
        <v>4.11</v>
      </c>
      <c r="N161" s="21"/>
      <c r="O161" s="2"/>
      <c r="P161" s="2"/>
      <c r="Q161" s="2"/>
      <c r="S161" s="9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9"/>
      <c r="AG161" s="11"/>
      <c r="AH161" s="11"/>
    </row>
    <row r="162" spans="1:34" ht="21.75">
      <c r="A162" s="3">
        <v>30</v>
      </c>
      <c r="B162" s="20" t="s">
        <v>31</v>
      </c>
      <c r="C162" s="20"/>
      <c r="D162" s="20" t="s">
        <v>31</v>
      </c>
      <c r="E162" s="20">
        <v>3.03</v>
      </c>
      <c r="F162" s="20"/>
      <c r="G162" s="20">
        <v>8.26</v>
      </c>
      <c r="H162" s="20">
        <v>5.59</v>
      </c>
      <c r="I162" s="20">
        <v>3.2</v>
      </c>
      <c r="J162" s="20">
        <v>2.24</v>
      </c>
      <c r="K162" s="20">
        <v>4.47</v>
      </c>
      <c r="L162" s="20">
        <v>4.15</v>
      </c>
      <c r="M162" s="20">
        <v>2.98</v>
      </c>
      <c r="N162" s="21"/>
      <c r="O162" s="2"/>
      <c r="P162" s="2"/>
      <c r="Q162" s="2"/>
      <c r="S162" s="9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9"/>
      <c r="AG162" s="11"/>
      <c r="AH162" s="11"/>
    </row>
    <row r="163" spans="1:34" ht="21.75">
      <c r="A163" s="3">
        <v>31</v>
      </c>
      <c r="B163" s="20" t="s">
        <v>31</v>
      </c>
      <c r="C163" s="20"/>
      <c r="D163" s="20" t="s">
        <v>31</v>
      </c>
      <c r="E163" s="20">
        <v>4.13</v>
      </c>
      <c r="F163" s="20"/>
      <c r="G163" s="20">
        <v>7.69</v>
      </c>
      <c r="H163" s="20"/>
      <c r="I163" s="20">
        <v>2</v>
      </c>
      <c r="J163" s="20"/>
      <c r="K163" s="20">
        <v>4.36</v>
      </c>
      <c r="L163" s="20">
        <v>1.55</v>
      </c>
      <c r="M163" s="20"/>
      <c r="N163" s="21"/>
      <c r="O163" s="2"/>
      <c r="P163" s="2"/>
      <c r="Q163" s="2"/>
      <c r="S163" s="9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9"/>
      <c r="AG163" s="11"/>
      <c r="AH163" s="11"/>
    </row>
    <row r="164" spans="1:34" ht="21.75">
      <c r="A164" s="9" t="s">
        <v>27</v>
      </c>
      <c r="B164" s="22" t="s">
        <v>31</v>
      </c>
      <c r="C164" s="22" t="s">
        <v>31</v>
      </c>
      <c r="D164" s="22" t="s">
        <v>31</v>
      </c>
      <c r="E164" s="22">
        <f aca="true" t="shared" si="6" ref="E164:M164">SUM(E133:E163)</f>
        <v>105.34000000000002</v>
      </c>
      <c r="F164" s="22">
        <f t="shared" si="6"/>
        <v>131.46</v>
      </c>
      <c r="G164" s="22">
        <f t="shared" si="6"/>
        <v>205.28999999999996</v>
      </c>
      <c r="H164" s="22">
        <f t="shared" si="6"/>
        <v>183.66000000000003</v>
      </c>
      <c r="I164" s="22">
        <f t="shared" si="6"/>
        <v>160.24999999999997</v>
      </c>
      <c r="J164" s="22">
        <f t="shared" si="6"/>
        <v>137.29999999999998</v>
      </c>
      <c r="K164" s="22">
        <f t="shared" si="6"/>
        <v>112.6</v>
      </c>
      <c r="L164" s="22">
        <f t="shared" si="6"/>
        <v>106.74</v>
      </c>
      <c r="M164" s="22">
        <f t="shared" si="6"/>
        <v>88.42999999999999</v>
      </c>
      <c r="N164" s="22">
        <f>AVERAGE(B164:M164)</f>
        <v>136.78555555555556</v>
      </c>
      <c r="O164" s="2"/>
      <c r="P164" s="2"/>
      <c r="Q164" s="2"/>
      <c r="S164" s="9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  <c r="AH164" s="11"/>
    </row>
    <row r="165" spans="1:34" ht="21" customHeight="1">
      <c r="A165" s="9" t="s">
        <v>28</v>
      </c>
      <c r="B165" s="22" t="s">
        <v>31</v>
      </c>
      <c r="C165" s="22" t="s">
        <v>31</v>
      </c>
      <c r="D165" s="22" t="s">
        <v>31</v>
      </c>
      <c r="E165" s="22">
        <f>+AVERAGE(E133:E163)</f>
        <v>3.398064516129033</v>
      </c>
      <c r="F165" s="22">
        <f>+AVERAGE(F134:F163)</f>
        <v>4.527857142857143</v>
      </c>
      <c r="G165" s="22">
        <f aca="true" t="shared" si="7" ref="G165:L165">+AVERAGE(G133:G163)</f>
        <v>6.622258064516128</v>
      </c>
      <c r="H165" s="22">
        <f t="shared" si="7"/>
        <v>6.122000000000001</v>
      </c>
      <c r="I165" s="22">
        <f t="shared" si="7"/>
        <v>5.169354838709676</v>
      </c>
      <c r="J165" s="22">
        <f t="shared" si="7"/>
        <v>4.576666666666666</v>
      </c>
      <c r="K165" s="22">
        <f t="shared" si="7"/>
        <v>3.6322580645161286</v>
      </c>
      <c r="L165" s="22">
        <f t="shared" si="7"/>
        <v>3.4432258064516126</v>
      </c>
      <c r="M165" s="22">
        <f>+AVERAGE(M133:M163)</f>
        <v>2.947666666666666</v>
      </c>
      <c r="N165" s="22">
        <f>+AVERAGE(B165:M165)</f>
        <v>4.493261307390339</v>
      </c>
      <c r="O165" s="11"/>
      <c r="P165" s="11"/>
      <c r="Q165" s="11"/>
      <c r="R165" s="12"/>
      <c r="S165" s="9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  <c r="AH165" s="11"/>
    </row>
    <row r="166" spans="1:34" ht="21" customHeight="1">
      <c r="A166" s="9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1"/>
      <c r="P166" s="11"/>
      <c r="Q166" s="11"/>
      <c r="R166" s="12"/>
      <c r="S166" s="9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  <c r="AH166" s="11"/>
    </row>
    <row r="167" spans="1:34" s="6" customFormat="1" ht="20.25" customHeight="1">
      <c r="A167" s="4" t="s">
        <v>34</v>
      </c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4"/>
      <c r="S167" s="13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3"/>
      <c r="AG167" s="16"/>
      <c r="AH167" s="16"/>
    </row>
    <row r="168" spans="1:34" s="6" customFormat="1" ht="20.25" customHeight="1">
      <c r="A168" s="4" t="s">
        <v>44</v>
      </c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4"/>
      <c r="S168" s="13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3"/>
      <c r="AG168" s="16"/>
      <c r="AH168" s="16"/>
    </row>
    <row r="169" spans="1:34" s="6" customFormat="1" ht="20.25" customHeight="1">
      <c r="A169" s="4" t="s">
        <v>33</v>
      </c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4"/>
      <c r="S169" s="13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3"/>
      <c r="AG169" s="16"/>
      <c r="AH169" s="16"/>
    </row>
    <row r="170" spans="1:34" ht="22.5">
      <c r="A170" s="7" t="s">
        <v>13</v>
      </c>
      <c r="B170" s="18" t="s">
        <v>14</v>
      </c>
      <c r="C170" s="18" t="s">
        <v>15</v>
      </c>
      <c r="D170" s="18" t="s">
        <v>32</v>
      </c>
      <c r="E170" s="18" t="s">
        <v>17</v>
      </c>
      <c r="F170" s="18" t="s">
        <v>18</v>
      </c>
      <c r="G170" s="18" t="s">
        <v>19</v>
      </c>
      <c r="H170" s="18" t="s">
        <v>20</v>
      </c>
      <c r="I170" s="18" t="s">
        <v>21</v>
      </c>
      <c r="J170" s="18" t="s">
        <v>22</v>
      </c>
      <c r="K170" s="18" t="s">
        <v>23</v>
      </c>
      <c r="L170" s="18" t="s">
        <v>24</v>
      </c>
      <c r="M170" s="18" t="s">
        <v>25</v>
      </c>
      <c r="N170" s="19" t="s">
        <v>26</v>
      </c>
      <c r="O170" s="8"/>
      <c r="P170" s="8"/>
      <c r="Q170" s="2"/>
      <c r="S170" s="7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7"/>
      <c r="AG170" s="8"/>
      <c r="AH170" s="8"/>
    </row>
    <row r="171" spans="1:34" ht="21.75">
      <c r="A171" s="9">
        <v>1</v>
      </c>
      <c r="B171" s="20">
        <v>3.12</v>
      </c>
      <c r="C171" s="20">
        <v>4.76</v>
      </c>
      <c r="D171" s="20">
        <v>3.63</v>
      </c>
      <c r="E171" s="22">
        <v>5.07</v>
      </c>
      <c r="F171" s="22">
        <v>6.71</v>
      </c>
      <c r="G171" s="22">
        <v>6.1</v>
      </c>
      <c r="H171" s="22">
        <v>6.43</v>
      </c>
      <c r="I171" s="22">
        <v>1.44</v>
      </c>
      <c r="J171" s="22">
        <v>1.57</v>
      </c>
      <c r="K171" s="22">
        <v>7.4</v>
      </c>
      <c r="L171" s="22">
        <v>3.79</v>
      </c>
      <c r="M171" s="22">
        <v>3.12</v>
      </c>
      <c r="N171" s="23"/>
      <c r="S171" s="9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9"/>
      <c r="AG171" s="12"/>
      <c r="AH171" s="12"/>
    </row>
    <row r="172" spans="1:34" ht="21.75">
      <c r="A172" s="9">
        <v>2</v>
      </c>
      <c r="B172" s="20">
        <v>4.72</v>
      </c>
      <c r="C172" s="20">
        <v>4.44</v>
      </c>
      <c r="D172" s="20">
        <v>3.08</v>
      </c>
      <c r="E172" s="22">
        <v>6.86</v>
      </c>
      <c r="F172" s="22">
        <v>2.92</v>
      </c>
      <c r="G172" s="22">
        <v>4.45</v>
      </c>
      <c r="H172" s="22">
        <v>6.64</v>
      </c>
      <c r="I172" s="22">
        <v>4.47</v>
      </c>
      <c r="J172" s="22">
        <v>5.83</v>
      </c>
      <c r="K172" s="22">
        <v>2.57</v>
      </c>
      <c r="L172" s="22">
        <v>3.56</v>
      </c>
      <c r="M172" s="22">
        <v>3.08</v>
      </c>
      <c r="N172" s="23"/>
      <c r="S172" s="9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9"/>
      <c r="AG172" s="12"/>
      <c r="AH172" s="12"/>
    </row>
    <row r="173" spans="1:34" ht="21.75">
      <c r="A173" s="9">
        <v>3</v>
      </c>
      <c r="B173" s="20">
        <v>4.14</v>
      </c>
      <c r="C173" s="20">
        <v>3.94</v>
      </c>
      <c r="D173" s="20">
        <v>2.39</v>
      </c>
      <c r="E173" s="22">
        <v>1.87</v>
      </c>
      <c r="F173" s="22">
        <v>5.2</v>
      </c>
      <c r="G173" s="22">
        <v>4.97</v>
      </c>
      <c r="H173" s="22">
        <v>4.92</v>
      </c>
      <c r="I173" s="22">
        <v>4.48</v>
      </c>
      <c r="J173" s="22">
        <v>2.87</v>
      </c>
      <c r="K173" s="22">
        <v>4</v>
      </c>
      <c r="L173" s="22">
        <v>3.44</v>
      </c>
      <c r="M173" s="22">
        <v>3.07</v>
      </c>
      <c r="N173" s="23"/>
      <c r="S173" s="9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9"/>
      <c r="AG173" s="12"/>
      <c r="AH173" s="12"/>
    </row>
    <row r="174" spans="1:34" ht="21.75">
      <c r="A174" s="9">
        <v>4</v>
      </c>
      <c r="B174" s="20">
        <v>4.87</v>
      </c>
      <c r="C174" s="20">
        <v>3.19</v>
      </c>
      <c r="D174" s="20">
        <v>2.7</v>
      </c>
      <c r="E174" s="22">
        <v>0.66</v>
      </c>
      <c r="F174" s="22">
        <v>6.3</v>
      </c>
      <c r="G174" s="22">
        <v>5.66</v>
      </c>
      <c r="H174" s="22">
        <v>4.08</v>
      </c>
      <c r="I174" s="22">
        <v>5.68</v>
      </c>
      <c r="J174" s="22">
        <v>2.19</v>
      </c>
      <c r="K174" s="22">
        <v>5.32</v>
      </c>
      <c r="L174" s="22">
        <v>2.2</v>
      </c>
      <c r="M174" s="22">
        <v>2.8</v>
      </c>
      <c r="N174" s="23"/>
      <c r="S174" s="9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9"/>
      <c r="AG174" s="12"/>
      <c r="AH174" s="12"/>
    </row>
    <row r="175" spans="1:34" ht="21.75">
      <c r="A175" s="9">
        <v>5</v>
      </c>
      <c r="B175" s="20">
        <v>3.76</v>
      </c>
      <c r="C175" s="20">
        <v>3.15</v>
      </c>
      <c r="D175" s="20">
        <v>3.35</v>
      </c>
      <c r="E175" s="22">
        <v>1.18</v>
      </c>
      <c r="F175" s="22">
        <v>8.17</v>
      </c>
      <c r="G175" s="22">
        <v>3.22</v>
      </c>
      <c r="H175" s="22">
        <v>4.14</v>
      </c>
      <c r="I175" s="22">
        <v>3.52</v>
      </c>
      <c r="J175" s="22">
        <v>3.31</v>
      </c>
      <c r="K175" s="22">
        <v>4.77</v>
      </c>
      <c r="L175" s="22">
        <v>1.92</v>
      </c>
      <c r="M175" s="22">
        <v>2.59</v>
      </c>
      <c r="N175" s="23"/>
      <c r="S175" s="9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9"/>
      <c r="AG175" s="12"/>
      <c r="AH175" s="12"/>
    </row>
    <row r="176" spans="1:34" ht="21.75">
      <c r="A176" s="9">
        <v>6</v>
      </c>
      <c r="B176" s="20">
        <v>3.38</v>
      </c>
      <c r="C176" s="20">
        <v>3.66</v>
      </c>
      <c r="D176" s="20">
        <v>3.11</v>
      </c>
      <c r="E176" s="22">
        <v>4.68</v>
      </c>
      <c r="F176" s="22">
        <v>2.33</v>
      </c>
      <c r="G176" s="22">
        <v>2.5</v>
      </c>
      <c r="H176" s="22">
        <v>5.38</v>
      </c>
      <c r="I176" s="22">
        <v>4.88</v>
      </c>
      <c r="J176" s="22">
        <v>3.73</v>
      </c>
      <c r="K176" s="22">
        <v>8.53</v>
      </c>
      <c r="L176" s="22">
        <v>2.06</v>
      </c>
      <c r="M176" s="22">
        <v>1.57</v>
      </c>
      <c r="N176" s="23"/>
      <c r="S176" s="9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9"/>
      <c r="AG176" s="12"/>
      <c r="AH176" s="12"/>
    </row>
    <row r="177" spans="1:34" ht="21.75">
      <c r="A177" s="9">
        <v>7</v>
      </c>
      <c r="B177" s="20">
        <v>2.88</v>
      </c>
      <c r="C177" s="20">
        <v>3.02</v>
      </c>
      <c r="D177" s="20">
        <v>3.8</v>
      </c>
      <c r="E177" s="22">
        <v>6.49</v>
      </c>
      <c r="F177" s="22">
        <v>1.25</v>
      </c>
      <c r="G177" s="22">
        <v>1.27</v>
      </c>
      <c r="H177" s="22">
        <v>6.41</v>
      </c>
      <c r="I177" s="22">
        <v>1.74</v>
      </c>
      <c r="J177" s="22">
        <v>1.26</v>
      </c>
      <c r="K177" s="22">
        <v>3.47</v>
      </c>
      <c r="L177" s="22">
        <v>3.56</v>
      </c>
      <c r="M177" s="22">
        <v>1.67</v>
      </c>
      <c r="N177" s="23"/>
      <c r="S177" s="9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9"/>
      <c r="AG177" s="12"/>
      <c r="AH177" s="12"/>
    </row>
    <row r="178" spans="1:34" ht="21.75">
      <c r="A178" s="9">
        <v>8</v>
      </c>
      <c r="B178" s="20">
        <v>4.6</v>
      </c>
      <c r="C178" s="20">
        <v>4.48</v>
      </c>
      <c r="D178" s="20">
        <v>2.46</v>
      </c>
      <c r="E178" s="22">
        <v>7.28</v>
      </c>
      <c r="F178" s="22">
        <v>1.88</v>
      </c>
      <c r="G178" s="22">
        <v>4.38</v>
      </c>
      <c r="H178" s="22">
        <v>6.22</v>
      </c>
      <c r="I178" s="22">
        <v>2.34</v>
      </c>
      <c r="J178" s="22">
        <v>1.94</v>
      </c>
      <c r="K178" s="22">
        <v>6</v>
      </c>
      <c r="L178" s="22">
        <v>3</v>
      </c>
      <c r="M178" s="22">
        <v>1.8</v>
      </c>
      <c r="N178" s="23"/>
      <c r="S178" s="9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9"/>
      <c r="AG178" s="12"/>
      <c r="AH178" s="12"/>
    </row>
    <row r="179" spans="1:34" ht="21.75">
      <c r="A179" s="9">
        <v>9</v>
      </c>
      <c r="B179" s="20">
        <v>5.92</v>
      </c>
      <c r="C179" s="20">
        <v>4.18</v>
      </c>
      <c r="D179" s="20">
        <v>2.72</v>
      </c>
      <c r="E179" s="22">
        <v>7.17</v>
      </c>
      <c r="F179" s="22">
        <v>3.33</v>
      </c>
      <c r="G179" s="22">
        <v>3.44</v>
      </c>
      <c r="H179" s="22">
        <v>5.6</v>
      </c>
      <c r="I179" s="22">
        <v>2.64</v>
      </c>
      <c r="J179" s="22">
        <v>2.84</v>
      </c>
      <c r="K179" s="22">
        <v>2.58</v>
      </c>
      <c r="L179" s="22">
        <v>2.63</v>
      </c>
      <c r="M179" s="22">
        <v>1.45</v>
      </c>
      <c r="N179" s="23"/>
      <c r="S179" s="9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9"/>
      <c r="AG179" s="12"/>
      <c r="AH179" s="12"/>
    </row>
    <row r="180" spans="1:34" ht="21.75">
      <c r="A180" s="9">
        <v>10</v>
      </c>
      <c r="B180" s="20">
        <v>4.14</v>
      </c>
      <c r="C180" s="20">
        <v>4.37</v>
      </c>
      <c r="D180" s="20">
        <v>3.78</v>
      </c>
      <c r="E180" s="22">
        <v>6.66</v>
      </c>
      <c r="F180" s="22">
        <v>4.65</v>
      </c>
      <c r="G180" s="22">
        <v>4.14</v>
      </c>
      <c r="H180" s="22">
        <v>4.72</v>
      </c>
      <c r="I180" s="22">
        <v>4.34</v>
      </c>
      <c r="J180" s="22">
        <v>2.06</v>
      </c>
      <c r="K180" s="22">
        <v>4.76</v>
      </c>
      <c r="L180" s="22">
        <v>1.2</v>
      </c>
      <c r="M180" s="22">
        <v>2.06</v>
      </c>
      <c r="N180" s="23"/>
      <c r="S180" s="9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9"/>
      <c r="AG180" s="12"/>
      <c r="AH180" s="12"/>
    </row>
    <row r="181" spans="1:34" ht="21.75">
      <c r="A181" s="9">
        <v>11</v>
      </c>
      <c r="B181" s="20">
        <v>4.84</v>
      </c>
      <c r="C181" s="20">
        <v>4.08</v>
      </c>
      <c r="D181" s="21">
        <v>3.82</v>
      </c>
      <c r="E181" s="22">
        <v>7.92</v>
      </c>
      <c r="F181" s="23">
        <v>5.82</v>
      </c>
      <c r="G181" s="23">
        <v>6.12</v>
      </c>
      <c r="H181" s="22">
        <v>5.13</v>
      </c>
      <c r="I181" s="22">
        <v>3.02</v>
      </c>
      <c r="J181" s="22">
        <v>1.95</v>
      </c>
      <c r="K181" s="22">
        <v>5.88</v>
      </c>
      <c r="L181" s="22">
        <v>2.85</v>
      </c>
      <c r="M181" s="22">
        <v>1.85</v>
      </c>
      <c r="N181" s="23"/>
      <c r="S181" s="9"/>
      <c r="T181" s="10"/>
      <c r="U181" s="10"/>
      <c r="V181" s="9"/>
      <c r="W181" s="10"/>
      <c r="X181" s="9"/>
      <c r="Y181" s="9"/>
      <c r="Z181" s="10"/>
      <c r="AA181" s="10"/>
      <c r="AB181" s="10"/>
      <c r="AC181" s="10"/>
      <c r="AD181" s="10"/>
      <c r="AE181" s="10"/>
      <c r="AF181" s="9"/>
      <c r="AG181" s="12"/>
      <c r="AH181" s="12"/>
    </row>
    <row r="182" spans="1:34" ht="21.75">
      <c r="A182" s="9">
        <v>12</v>
      </c>
      <c r="B182" s="20">
        <v>3.97</v>
      </c>
      <c r="C182" s="20">
        <v>4.1</v>
      </c>
      <c r="D182" s="20">
        <v>3.24</v>
      </c>
      <c r="E182" s="22">
        <v>7.12</v>
      </c>
      <c r="F182" s="22">
        <v>6.03</v>
      </c>
      <c r="G182" s="23">
        <v>7.08</v>
      </c>
      <c r="H182" s="22">
        <v>3.94</v>
      </c>
      <c r="I182" s="22">
        <v>1.61</v>
      </c>
      <c r="J182" s="22">
        <v>2.71</v>
      </c>
      <c r="K182" s="22">
        <v>5.1</v>
      </c>
      <c r="L182" s="22">
        <v>7.88</v>
      </c>
      <c r="M182" s="22">
        <v>2.21</v>
      </c>
      <c r="N182" s="23"/>
      <c r="S182" s="9"/>
      <c r="T182" s="10"/>
      <c r="U182" s="10"/>
      <c r="V182" s="10"/>
      <c r="W182" s="10"/>
      <c r="X182" s="10"/>
      <c r="Y182" s="9"/>
      <c r="Z182" s="10"/>
      <c r="AA182" s="10"/>
      <c r="AB182" s="10"/>
      <c r="AC182" s="10"/>
      <c r="AD182" s="10"/>
      <c r="AE182" s="10"/>
      <c r="AF182" s="9"/>
      <c r="AG182" s="12"/>
      <c r="AH182" s="12"/>
    </row>
    <row r="183" spans="1:34" ht="21.75">
      <c r="A183" s="9">
        <v>13</v>
      </c>
      <c r="B183" s="20">
        <v>2.96</v>
      </c>
      <c r="C183" s="20">
        <v>4.44</v>
      </c>
      <c r="D183" s="20">
        <v>4.08</v>
      </c>
      <c r="E183" s="22">
        <v>5.05</v>
      </c>
      <c r="F183" s="22">
        <v>4.71</v>
      </c>
      <c r="G183" s="23">
        <v>2.68</v>
      </c>
      <c r="H183" s="22">
        <v>3.32</v>
      </c>
      <c r="I183" s="22">
        <v>3.92</v>
      </c>
      <c r="J183" s="22">
        <v>4.79</v>
      </c>
      <c r="K183" s="22">
        <v>2.07</v>
      </c>
      <c r="L183" s="22">
        <v>3.49</v>
      </c>
      <c r="M183" s="22">
        <v>1.2</v>
      </c>
      <c r="N183" s="23"/>
      <c r="S183" s="9"/>
      <c r="T183" s="10"/>
      <c r="U183" s="10"/>
      <c r="V183" s="10"/>
      <c r="W183" s="10"/>
      <c r="X183" s="10"/>
      <c r="Y183" s="9"/>
      <c r="Z183" s="10"/>
      <c r="AA183" s="10"/>
      <c r="AB183" s="10"/>
      <c r="AC183" s="10"/>
      <c r="AD183" s="10"/>
      <c r="AE183" s="10"/>
      <c r="AF183" s="9"/>
      <c r="AG183" s="12"/>
      <c r="AH183" s="12"/>
    </row>
    <row r="184" spans="1:34" ht="21.75">
      <c r="A184" s="9">
        <v>14</v>
      </c>
      <c r="B184" s="20">
        <v>4.3</v>
      </c>
      <c r="C184" s="20">
        <v>4.24</v>
      </c>
      <c r="D184" s="20">
        <v>3.55</v>
      </c>
      <c r="E184" s="22">
        <v>4.08</v>
      </c>
      <c r="F184" s="22">
        <v>5.52</v>
      </c>
      <c r="G184" s="23">
        <v>5.52</v>
      </c>
      <c r="H184" s="22">
        <v>3.9</v>
      </c>
      <c r="I184" s="22">
        <v>2.79</v>
      </c>
      <c r="J184" s="22">
        <v>1.11</v>
      </c>
      <c r="K184" s="22">
        <v>3.5</v>
      </c>
      <c r="L184" s="22">
        <v>3.31</v>
      </c>
      <c r="M184" s="22">
        <v>3.2</v>
      </c>
      <c r="N184" s="23"/>
      <c r="S184" s="9"/>
      <c r="T184" s="10"/>
      <c r="U184" s="10"/>
      <c r="V184" s="10"/>
      <c r="W184" s="10"/>
      <c r="X184" s="10"/>
      <c r="Y184" s="9"/>
      <c r="Z184" s="10"/>
      <c r="AA184" s="10"/>
      <c r="AB184" s="10"/>
      <c r="AC184" s="10"/>
      <c r="AD184" s="10"/>
      <c r="AE184" s="10"/>
      <c r="AF184" s="9"/>
      <c r="AG184" s="12"/>
      <c r="AH184" s="12"/>
    </row>
    <row r="185" spans="1:34" ht="21.75">
      <c r="A185" s="9">
        <v>15</v>
      </c>
      <c r="B185" s="20">
        <v>3.05</v>
      </c>
      <c r="C185" s="20">
        <v>4.08</v>
      </c>
      <c r="D185" s="20">
        <v>2.89</v>
      </c>
      <c r="E185" s="22">
        <v>6.98</v>
      </c>
      <c r="F185" s="22">
        <v>7.46</v>
      </c>
      <c r="G185" s="23">
        <v>3.79</v>
      </c>
      <c r="H185" s="22">
        <v>4.15</v>
      </c>
      <c r="I185" s="22">
        <v>3.1</v>
      </c>
      <c r="J185" s="22">
        <v>2.93</v>
      </c>
      <c r="K185" s="22">
        <v>3.8</v>
      </c>
      <c r="L185" s="22">
        <v>3.44</v>
      </c>
      <c r="M185" s="22">
        <v>4.06</v>
      </c>
      <c r="N185" s="23"/>
      <c r="S185" s="9"/>
      <c r="T185" s="10"/>
      <c r="U185" s="10"/>
      <c r="V185" s="10"/>
      <c r="W185" s="10"/>
      <c r="X185" s="10"/>
      <c r="Y185" s="9"/>
      <c r="Z185" s="10"/>
      <c r="AA185" s="10"/>
      <c r="AB185" s="10"/>
      <c r="AC185" s="10"/>
      <c r="AD185" s="10"/>
      <c r="AE185" s="10"/>
      <c r="AF185" s="9"/>
      <c r="AG185" s="12"/>
      <c r="AH185" s="12"/>
    </row>
    <row r="186" spans="1:34" ht="21.75">
      <c r="A186" s="9">
        <v>16</v>
      </c>
      <c r="B186" s="20">
        <v>4.14</v>
      </c>
      <c r="C186" s="20">
        <v>4.35</v>
      </c>
      <c r="D186" s="20">
        <v>3.18</v>
      </c>
      <c r="E186" s="22">
        <v>7.85</v>
      </c>
      <c r="F186" s="22">
        <v>7.34</v>
      </c>
      <c r="G186" s="23">
        <v>2.9</v>
      </c>
      <c r="H186" s="22">
        <v>6.58</v>
      </c>
      <c r="I186" s="22">
        <v>0.57</v>
      </c>
      <c r="J186" s="22">
        <v>3.9</v>
      </c>
      <c r="K186" s="22">
        <v>3.33</v>
      </c>
      <c r="L186" s="22">
        <v>3.74</v>
      </c>
      <c r="M186" s="22">
        <v>2.43</v>
      </c>
      <c r="N186" s="23"/>
      <c r="S186" s="9"/>
      <c r="T186" s="10"/>
      <c r="U186" s="10"/>
      <c r="V186" s="10"/>
      <c r="W186" s="10"/>
      <c r="X186" s="10"/>
      <c r="Y186" s="9"/>
      <c r="Z186" s="10"/>
      <c r="AA186" s="10"/>
      <c r="AB186" s="10"/>
      <c r="AC186" s="10"/>
      <c r="AD186" s="10"/>
      <c r="AE186" s="10"/>
      <c r="AF186" s="9"/>
      <c r="AG186" s="12"/>
      <c r="AH186" s="12"/>
    </row>
    <row r="187" spans="1:34" ht="21.75">
      <c r="A187" s="9">
        <v>17</v>
      </c>
      <c r="B187" s="20">
        <v>4.82</v>
      </c>
      <c r="C187" s="20">
        <v>4.24</v>
      </c>
      <c r="D187" s="20">
        <v>2.3</v>
      </c>
      <c r="E187" s="22">
        <v>8.44</v>
      </c>
      <c r="F187" s="22">
        <v>8.34</v>
      </c>
      <c r="G187" s="23">
        <v>4.44</v>
      </c>
      <c r="H187" s="22">
        <v>6.28</v>
      </c>
      <c r="I187" s="22">
        <v>1.46</v>
      </c>
      <c r="J187" s="22">
        <v>2.95</v>
      </c>
      <c r="K187" s="22">
        <v>4.82</v>
      </c>
      <c r="L187" s="22">
        <v>2.87</v>
      </c>
      <c r="M187" s="22">
        <v>3.04</v>
      </c>
      <c r="N187" s="23"/>
      <c r="S187" s="9"/>
      <c r="T187" s="10"/>
      <c r="U187" s="10"/>
      <c r="V187" s="10"/>
      <c r="W187" s="10"/>
      <c r="X187" s="10"/>
      <c r="Y187" s="9"/>
      <c r="Z187" s="10"/>
      <c r="AA187" s="10"/>
      <c r="AB187" s="10"/>
      <c r="AC187" s="10"/>
      <c r="AD187" s="10"/>
      <c r="AE187" s="10"/>
      <c r="AF187" s="9"/>
      <c r="AG187" s="12"/>
      <c r="AH187" s="12"/>
    </row>
    <row r="188" spans="1:34" ht="21.75">
      <c r="A188" s="9">
        <v>18</v>
      </c>
      <c r="B188" s="20">
        <v>3.39</v>
      </c>
      <c r="C188" s="20">
        <v>4.34</v>
      </c>
      <c r="D188" s="20">
        <v>2.94</v>
      </c>
      <c r="E188" s="22">
        <v>8.08</v>
      </c>
      <c r="F188" s="22">
        <v>6.53</v>
      </c>
      <c r="G188" s="22">
        <v>4.12</v>
      </c>
      <c r="H188" s="22">
        <v>5.88</v>
      </c>
      <c r="I188" s="22">
        <v>2.39</v>
      </c>
      <c r="J188" s="22">
        <v>3.7</v>
      </c>
      <c r="K188" s="22">
        <v>3.04</v>
      </c>
      <c r="L188" s="22">
        <v>4.49</v>
      </c>
      <c r="M188" s="22">
        <v>3.8</v>
      </c>
      <c r="N188" s="23"/>
      <c r="S188" s="9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9"/>
      <c r="AG188" s="12"/>
      <c r="AH188" s="12"/>
    </row>
    <row r="189" spans="1:34" ht="21.75">
      <c r="A189" s="9">
        <v>19</v>
      </c>
      <c r="B189" s="20">
        <v>3.96</v>
      </c>
      <c r="C189" s="20">
        <v>4.15</v>
      </c>
      <c r="D189" s="20">
        <v>2.22</v>
      </c>
      <c r="E189" s="22">
        <v>6.3</v>
      </c>
      <c r="F189" s="22">
        <v>6.84</v>
      </c>
      <c r="G189" s="22">
        <v>5.07</v>
      </c>
      <c r="H189" s="22">
        <v>3.9</v>
      </c>
      <c r="I189" s="22">
        <v>2.02</v>
      </c>
      <c r="J189" s="22">
        <v>0.96</v>
      </c>
      <c r="K189" s="22">
        <v>2.54</v>
      </c>
      <c r="L189" s="22">
        <v>7.46</v>
      </c>
      <c r="M189" s="22">
        <v>1.47</v>
      </c>
      <c r="N189" s="23"/>
      <c r="S189" s="9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9"/>
      <c r="AG189" s="12"/>
      <c r="AH189" s="12"/>
    </row>
    <row r="190" spans="1:34" ht="21.75">
      <c r="A190" s="9">
        <v>20</v>
      </c>
      <c r="B190" s="20">
        <v>1.66</v>
      </c>
      <c r="C190" s="20">
        <v>4.31</v>
      </c>
      <c r="D190" s="20">
        <v>3.3</v>
      </c>
      <c r="E190" s="22">
        <v>6.58</v>
      </c>
      <c r="F190" s="22">
        <v>2.6</v>
      </c>
      <c r="G190" s="22">
        <v>3.85</v>
      </c>
      <c r="H190" s="22">
        <v>0.94</v>
      </c>
      <c r="I190" s="22">
        <v>3.56</v>
      </c>
      <c r="J190" s="22">
        <v>0.4</v>
      </c>
      <c r="K190" s="22">
        <v>3.06</v>
      </c>
      <c r="L190" s="22">
        <v>1.18</v>
      </c>
      <c r="M190" s="22">
        <v>1.22</v>
      </c>
      <c r="N190" s="23"/>
      <c r="S190" s="9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9"/>
      <c r="AG190" s="12"/>
      <c r="AH190" s="12"/>
    </row>
    <row r="191" spans="1:34" ht="21.75">
      <c r="A191" s="9">
        <v>21</v>
      </c>
      <c r="B191" s="20">
        <v>2.25</v>
      </c>
      <c r="C191" s="20">
        <v>4.09</v>
      </c>
      <c r="D191" s="20">
        <v>2.65</v>
      </c>
      <c r="E191" s="22">
        <v>7.48</v>
      </c>
      <c r="F191" s="22">
        <v>4.36</v>
      </c>
      <c r="G191" s="22">
        <v>3.3</v>
      </c>
      <c r="H191" s="22">
        <v>3.8</v>
      </c>
      <c r="I191" s="22">
        <v>5.04</v>
      </c>
      <c r="J191" s="22">
        <v>2.77</v>
      </c>
      <c r="K191" s="22">
        <v>4.32</v>
      </c>
      <c r="L191" s="22">
        <v>2.54</v>
      </c>
      <c r="M191" s="22">
        <v>2.2</v>
      </c>
      <c r="N191" s="23"/>
      <c r="S191" s="9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9"/>
      <c r="AG191" s="12"/>
      <c r="AH191" s="12"/>
    </row>
    <row r="192" spans="1:34" ht="21.75">
      <c r="A192" s="9">
        <v>22</v>
      </c>
      <c r="B192" s="20">
        <v>1.7</v>
      </c>
      <c r="C192" s="20">
        <v>4.1</v>
      </c>
      <c r="D192" s="20">
        <v>2.64</v>
      </c>
      <c r="E192" s="22">
        <v>8.78</v>
      </c>
      <c r="F192" s="22">
        <v>5</v>
      </c>
      <c r="G192" s="22">
        <v>1.7</v>
      </c>
      <c r="H192" s="22">
        <v>3.66</v>
      </c>
      <c r="I192" s="22">
        <v>3.09</v>
      </c>
      <c r="J192" s="22">
        <v>4.33</v>
      </c>
      <c r="K192" s="22">
        <v>4</v>
      </c>
      <c r="L192" s="22">
        <v>2.6</v>
      </c>
      <c r="M192" s="22">
        <v>3</v>
      </c>
      <c r="N192" s="23"/>
      <c r="S192" s="9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9"/>
      <c r="AG192" s="12"/>
      <c r="AH192" s="12"/>
    </row>
    <row r="193" spans="1:34" ht="21.75">
      <c r="A193" s="9">
        <v>23</v>
      </c>
      <c r="B193" s="20">
        <v>2.47</v>
      </c>
      <c r="C193" s="20">
        <v>4.4</v>
      </c>
      <c r="D193" s="20">
        <v>3.04</v>
      </c>
      <c r="E193" s="22">
        <v>6.09</v>
      </c>
      <c r="F193" s="22">
        <v>6.64</v>
      </c>
      <c r="G193" s="22">
        <v>3.05</v>
      </c>
      <c r="H193" s="22">
        <v>2.81</v>
      </c>
      <c r="I193" s="22">
        <v>3.15</v>
      </c>
      <c r="J193" s="22">
        <v>2.06</v>
      </c>
      <c r="K193" s="22">
        <v>3.6</v>
      </c>
      <c r="L193" s="22">
        <v>3.34</v>
      </c>
      <c r="M193" s="22">
        <v>2.21</v>
      </c>
      <c r="N193" s="23"/>
      <c r="S193" s="9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9"/>
      <c r="AG193" s="12"/>
      <c r="AH193" s="12"/>
    </row>
    <row r="194" spans="1:34" ht="21.75">
      <c r="A194" s="9">
        <v>24</v>
      </c>
      <c r="B194" s="20">
        <v>3.4</v>
      </c>
      <c r="C194" s="20">
        <v>4.53</v>
      </c>
      <c r="D194" s="20">
        <v>3.2</v>
      </c>
      <c r="E194" s="22">
        <v>7.37</v>
      </c>
      <c r="F194" s="22">
        <v>6.85</v>
      </c>
      <c r="G194" s="22">
        <v>3.44</v>
      </c>
      <c r="H194" s="22">
        <v>4.16</v>
      </c>
      <c r="I194" s="22">
        <v>4.07</v>
      </c>
      <c r="J194" s="22">
        <v>5.64</v>
      </c>
      <c r="K194" s="22">
        <v>2.48</v>
      </c>
      <c r="L194" s="22">
        <v>3.32</v>
      </c>
      <c r="M194" s="22">
        <v>1.88</v>
      </c>
      <c r="N194" s="23"/>
      <c r="S194" s="9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9"/>
      <c r="AG194" s="12"/>
      <c r="AH194" s="12"/>
    </row>
    <row r="195" spans="1:34" ht="21.75">
      <c r="A195" s="9">
        <v>25</v>
      </c>
      <c r="B195" s="20">
        <v>4.08</v>
      </c>
      <c r="C195" s="20">
        <v>4.12</v>
      </c>
      <c r="D195" s="20">
        <v>3.42</v>
      </c>
      <c r="E195" s="22">
        <v>7.4</v>
      </c>
      <c r="F195" s="22">
        <v>5.22</v>
      </c>
      <c r="G195" s="22">
        <v>3.95</v>
      </c>
      <c r="H195" s="22">
        <v>0.27</v>
      </c>
      <c r="I195" s="22">
        <v>3.48</v>
      </c>
      <c r="J195" s="22">
        <v>3.5</v>
      </c>
      <c r="K195" s="22">
        <v>2.26</v>
      </c>
      <c r="L195" s="22">
        <v>2.58</v>
      </c>
      <c r="M195" s="22">
        <v>1.08</v>
      </c>
      <c r="N195" s="23"/>
      <c r="S195" s="9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9"/>
      <c r="AG195" s="12"/>
      <c r="AH195" s="12"/>
    </row>
    <row r="196" spans="1:34" ht="21.75">
      <c r="A196" s="9">
        <v>26</v>
      </c>
      <c r="B196" s="20">
        <v>3.55</v>
      </c>
      <c r="C196" s="20">
        <v>3.85</v>
      </c>
      <c r="D196" s="20">
        <v>4.12</v>
      </c>
      <c r="E196" s="22">
        <v>6.54</v>
      </c>
      <c r="F196" s="22">
        <v>6.03</v>
      </c>
      <c r="G196" s="22">
        <v>4.67</v>
      </c>
      <c r="H196" s="22">
        <v>2.31</v>
      </c>
      <c r="I196" s="22">
        <v>1.1</v>
      </c>
      <c r="J196" s="22">
        <v>4.67</v>
      </c>
      <c r="K196" s="22">
        <v>2.06</v>
      </c>
      <c r="L196" s="22">
        <v>2.55</v>
      </c>
      <c r="M196" s="22">
        <v>1</v>
      </c>
      <c r="N196" s="23"/>
      <c r="S196" s="9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9"/>
      <c r="AG196" s="12"/>
      <c r="AH196" s="12"/>
    </row>
    <row r="197" spans="1:34" ht="21.75">
      <c r="A197" s="9">
        <v>27</v>
      </c>
      <c r="B197" s="20">
        <v>4.89</v>
      </c>
      <c r="C197" s="20">
        <v>3.78</v>
      </c>
      <c r="D197" s="20">
        <v>3.45</v>
      </c>
      <c r="E197" s="22">
        <v>7.78</v>
      </c>
      <c r="F197" s="22">
        <v>4.46</v>
      </c>
      <c r="G197" s="22">
        <v>2.78</v>
      </c>
      <c r="H197" s="22">
        <v>5.32</v>
      </c>
      <c r="I197" s="22">
        <v>7.52</v>
      </c>
      <c r="J197" s="22">
        <v>7.07</v>
      </c>
      <c r="K197" s="22">
        <v>3.14</v>
      </c>
      <c r="L197" s="22">
        <v>3.04</v>
      </c>
      <c r="M197" s="22">
        <v>3.2</v>
      </c>
      <c r="N197" s="23"/>
      <c r="S197" s="9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9"/>
      <c r="AG197" s="12"/>
      <c r="AH197" s="12"/>
    </row>
    <row r="198" spans="1:34" ht="21.75">
      <c r="A198" s="9">
        <v>28</v>
      </c>
      <c r="B198" s="20">
        <v>3.55</v>
      </c>
      <c r="C198" s="20">
        <v>4.72</v>
      </c>
      <c r="D198" s="20">
        <v>3.9</v>
      </c>
      <c r="E198" s="22">
        <v>7.14</v>
      </c>
      <c r="F198" s="22">
        <v>9.47</v>
      </c>
      <c r="G198" s="22">
        <v>4.56</v>
      </c>
      <c r="H198" s="22">
        <v>5</v>
      </c>
      <c r="I198" s="22">
        <v>3.99</v>
      </c>
      <c r="J198" s="22">
        <v>1.1</v>
      </c>
      <c r="K198" s="22">
        <v>3.8</v>
      </c>
      <c r="L198" s="22">
        <v>3.45</v>
      </c>
      <c r="M198" s="22">
        <v>3.31</v>
      </c>
      <c r="N198" s="23"/>
      <c r="S198" s="9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9"/>
      <c r="AG198" s="12"/>
      <c r="AH198" s="12"/>
    </row>
    <row r="199" spans="1:34" ht="21.75">
      <c r="A199" s="9">
        <v>29</v>
      </c>
      <c r="B199" s="20">
        <v>1.22</v>
      </c>
      <c r="C199" s="20"/>
      <c r="D199" s="20">
        <v>3.18</v>
      </c>
      <c r="E199" s="22">
        <v>8.22</v>
      </c>
      <c r="F199" s="22">
        <v>6.82</v>
      </c>
      <c r="G199" s="22">
        <v>4.87</v>
      </c>
      <c r="H199" s="22">
        <v>3.87</v>
      </c>
      <c r="I199" s="22">
        <v>4.42</v>
      </c>
      <c r="J199" s="22">
        <v>3.48</v>
      </c>
      <c r="K199" s="22">
        <v>4</v>
      </c>
      <c r="L199" s="22">
        <v>3.26</v>
      </c>
      <c r="M199" s="22">
        <v>3.19</v>
      </c>
      <c r="N199" s="23"/>
      <c r="S199" s="9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9"/>
      <c r="AG199" s="12"/>
      <c r="AH199" s="12"/>
    </row>
    <row r="200" spans="1:34" ht="21.75">
      <c r="A200" s="9">
        <v>30</v>
      </c>
      <c r="B200" s="20">
        <v>2.79</v>
      </c>
      <c r="C200" s="20"/>
      <c r="D200" s="20">
        <v>2.72</v>
      </c>
      <c r="E200" s="22">
        <v>7.67</v>
      </c>
      <c r="F200" s="22">
        <v>4.85</v>
      </c>
      <c r="G200" s="22">
        <v>4.22</v>
      </c>
      <c r="H200" s="22">
        <v>4.22</v>
      </c>
      <c r="I200" s="22">
        <v>1.95</v>
      </c>
      <c r="J200" s="22">
        <v>2.11</v>
      </c>
      <c r="K200" s="22">
        <v>0.35</v>
      </c>
      <c r="L200" s="22">
        <v>3.28</v>
      </c>
      <c r="M200" s="22">
        <v>2.82</v>
      </c>
      <c r="N200" s="23"/>
      <c r="S200" s="9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9"/>
      <c r="AG200" s="12"/>
      <c r="AH200" s="12"/>
    </row>
    <row r="201" spans="1:34" ht="21.75">
      <c r="A201" s="9">
        <v>31</v>
      </c>
      <c r="B201" s="20">
        <v>2.26</v>
      </c>
      <c r="C201" s="20"/>
      <c r="D201" s="20">
        <v>3.18</v>
      </c>
      <c r="E201" s="22"/>
      <c r="F201" s="22">
        <v>4.66</v>
      </c>
      <c r="G201" s="22"/>
      <c r="H201" s="22"/>
      <c r="I201" s="22">
        <v>2.28</v>
      </c>
      <c r="J201" s="22"/>
      <c r="K201" s="22">
        <v>0.04</v>
      </c>
      <c r="L201" s="22"/>
      <c r="M201" s="22">
        <v>3.18</v>
      </c>
      <c r="N201" s="23"/>
      <c r="S201" s="9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9"/>
      <c r="AG201" s="12"/>
      <c r="AH201" s="12"/>
    </row>
    <row r="202" spans="1:34" s="2" customFormat="1" ht="21" customHeight="1">
      <c r="A202" s="9" t="s">
        <v>35</v>
      </c>
      <c r="B202" s="22">
        <f aca="true" t="shared" si="8" ref="B202:M202">SUM(B171:B201)</f>
        <v>110.77999999999999</v>
      </c>
      <c r="C202" s="22">
        <f t="shared" si="8"/>
        <v>115.11</v>
      </c>
      <c r="D202" s="22">
        <f t="shared" si="8"/>
        <v>98.04000000000003</v>
      </c>
      <c r="E202" s="22">
        <f t="shared" si="8"/>
        <v>190.78999999999996</v>
      </c>
      <c r="F202" s="22">
        <f t="shared" si="8"/>
        <v>168.29</v>
      </c>
      <c r="G202" s="22">
        <f t="shared" si="8"/>
        <v>122.24</v>
      </c>
      <c r="H202" s="22">
        <f t="shared" si="8"/>
        <v>133.98</v>
      </c>
      <c r="I202" s="22">
        <f t="shared" si="8"/>
        <v>100.06000000000002</v>
      </c>
      <c r="J202" s="22">
        <f t="shared" si="8"/>
        <v>89.72999999999999</v>
      </c>
      <c r="K202" s="22">
        <f t="shared" si="8"/>
        <v>116.58999999999999</v>
      </c>
      <c r="L202" s="22">
        <f t="shared" si="8"/>
        <v>98.03000000000002</v>
      </c>
      <c r="M202" s="22">
        <f t="shared" si="8"/>
        <v>74.75999999999999</v>
      </c>
      <c r="N202" s="22">
        <f>AVERAGE(B202:M202)</f>
        <v>118.19999999999999</v>
      </c>
      <c r="S202" s="9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  <c r="AH202" s="11"/>
    </row>
    <row r="203" spans="1:34" s="2" customFormat="1" ht="21">
      <c r="A203" s="9" t="s">
        <v>36</v>
      </c>
      <c r="B203" s="22">
        <f>+AVERAGE(B171:B201)</f>
        <v>3.573548387096774</v>
      </c>
      <c r="C203" s="22">
        <f aca="true" t="shared" si="9" ref="C203:M203">+AVERAGE(C171:C201)</f>
        <v>4.111071428571429</v>
      </c>
      <c r="D203" s="22">
        <f t="shared" si="9"/>
        <v>3.1625806451612912</v>
      </c>
      <c r="E203" s="22">
        <f t="shared" si="9"/>
        <v>6.359666666666666</v>
      </c>
      <c r="F203" s="22">
        <f t="shared" si="9"/>
        <v>5.428709677419355</v>
      </c>
      <c r="G203" s="22">
        <f t="shared" si="9"/>
        <v>4.074666666666666</v>
      </c>
      <c r="H203" s="22">
        <f t="shared" si="9"/>
        <v>4.465999999999999</v>
      </c>
      <c r="I203" s="22">
        <f t="shared" si="9"/>
        <v>3.2277419354838717</v>
      </c>
      <c r="J203" s="22">
        <f t="shared" si="9"/>
        <v>2.9909999999999997</v>
      </c>
      <c r="K203" s="22">
        <f t="shared" si="9"/>
        <v>3.7609677419354837</v>
      </c>
      <c r="L203" s="22">
        <f t="shared" si="9"/>
        <v>3.2676666666666674</v>
      </c>
      <c r="M203" s="22">
        <f t="shared" si="9"/>
        <v>2.411612903225806</v>
      </c>
      <c r="N203" s="22">
        <f>+AVERAGE(B203:M203)</f>
        <v>3.902936059907834</v>
      </c>
      <c r="S203" s="9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1"/>
      <c r="AH203" s="11"/>
    </row>
    <row r="204" spans="1:34" s="6" customFormat="1" ht="20.25" customHeight="1">
      <c r="A204" s="13" t="s">
        <v>34</v>
      </c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3"/>
      <c r="S204" s="13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3"/>
      <c r="AG204" s="16"/>
      <c r="AH204" s="16"/>
    </row>
    <row r="205" spans="1:34" s="6" customFormat="1" ht="20.25" customHeight="1">
      <c r="A205" s="13" t="s">
        <v>37</v>
      </c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3"/>
      <c r="S205" s="13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3"/>
      <c r="AG205" s="16"/>
      <c r="AH205" s="16"/>
    </row>
    <row r="206" spans="1:34" s="6" customFormat="1" ht="20.25" customHeight="1">
      <c r="A206" s="13" t="s">
        <v>33</v>
      </c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3"/>
      <c r="S206" s="13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3"/>
      <c r="AG206" s="16"/>
      <c r="AH206" s="16"/>
    </row>
    <row r="207" spans="1:34" ht="22.5">
      <c r="A207" s="7" t="s">
        <v>13</v>
      </c>
      <c r="B207" s="18" t="s">
        <v>14</v>
      </c>
      <c r="C207" s="18" t="s">
        <v>15</v>
      </c>
      <c r="D207" s="18" t="s">
        <v>32</v>
      </c>
      <c r="E207" s="18" t="s">
        <v>17</v>
      </c>
      <c r="F207" s="18" t="s">
        <v>18</v>
      </c>
      <c r="G207" s="18" t="s">
        <v>19</v>
      </c>
      <c r="H207" s="18" t="s">
        <v>20</v>
      </c>
      <c r="I207" s="18" t="s">
        <v>21</v>
      </c>
      <c r="J207" s="18" t="s">
        <v>22</v>
      </c>
      <c r="K207" s="18" t="s">
        <v>23</v>
      </c>
      <c r="L207" s="18" t="s">
        <v>24</v>
      </c>
      <c r="M207" s="18" t="s">
        <v>25</v>
      </c>
      <c r="N207" s="19" t="s">
        <v>26</v>
      </c>
      <c r="O207" s="8"/>
      <c r="P207" s="8"/>
      <c r="Q207" s="2"/>
      <c r="S207" s="7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7"/>
      <c r="AG207" s="8"/>
      <c r="AH207" s="8"/>
    </row>
    <row r="208" spans="1:34" ht="21.75">
      <c r="A208" s="9">
        <v>1</v>
      </c>
      <c r="B208" s="22">
        <v>3.2</v>
      </c>
      <c r="C208" s="22">
        <v>4.09</v>
      </c>
      <c r="D208" s="22">
        <v>6.17</v>
      </c>
      <c r="E208" s="22">
        <v>2.87</v>
      </c>
      <c r="F208" s="22">
        <v>4.12</v>
      </c>
      <c r="G208" s="22">
        <v>5.33</v>
      </c>
      <c r="H208" s="22">
        <v>5.96</v>
      </c>
      <c r="I208" s="22">
        <v>3.91</v>
      </c>
      <c r="J208" s="22">
        <v>3.45</v>
      </c>
      <c r="K208" s="22">
        <v>5.86</v>
      </c>
      <c r="L208" s="22">
        <v>2.41</v>
      </c>
      <c r="M208" s="22">
        <v>3.7</v>
      </c>
      <c r="N208" s="23"/>
      <c r="P208" s="24"/>
      <c r="R208" s="24"/>
      <c r="S208" s="9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9"/>
      <c r="AG208" s="12"/>
      <c r="AH208" s="12"/>
    </row>
    <row r="209" spans="1:34" ht="21.75">
      <c r="A209" s="9">
        <v>2</v>
      </c>
      <c r="B209" s="22">
        <v>3.34</v>
      </c>
      <c r="C209" s="22">
        <v>4.06</v>
      </c>
      <c r="D209" s="22">
        <v>6.9</v>
      </c>
      <c r="E209" s="22">
        <v>5.95</v>
      </c>
      <c r="F209" s="22">
        <v>5.87</v>
      </c>
      <c r="G209" s="22">
        <v>5.44</v>
      </c>
      <c r="H209" s="22">
        <v>2.57</v>
      </c>
      <c r="I209" s="22">
        <v>3.1</v>
      </c>
      <c r="J209" s="22">
        <v>3.74</v>
      </c>
      <c r="K209" s="22">
        <v>4.51</v>
      </c>
      <c r="L209" s="22">
        <v>4.7</v>
      </c>
      <c r="M209" s="22">
        <v>3.53</v>
      </c>
      <c r="N209" s="23"/>
      <c r="P209" s="24"/>
      <c r="R209" s="24"/>
      <c r="S209" s="9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9"/>
      <c r="AG209" s="12"/>
      <c r="AH209" s="12"/>
    </row>
    <row r="210" spans="1:34" ht="21.75">
      <c r="A210" s="9">
        <v>3</v>
      </c>
      <c r="B210" s="22">
        <v>3.1</v>
      </c>
      <c r="C210" s="22">
        <v>3.53</v>
      </c>
      <c r="D210" s="22">
        <v>5.27</v>
      </c>
      <c r="E210" s="22">
        <v>7</v>
      </c>
      <c r="F210" s="22">
        <v>3.47</v>
      </c>
      <c r="G210" s="22">
        <v>6.59</v>
      </c>
      <c r="H210" s="22">
        <v>1.89</v>
      </c>
      <c r="I210" s="22">
        <v>3.18</v>
      </c>
      <c r="J210" s="22">
        <v>5.51</v>
      </c>
      <c r="K210" s="22">
        <v>1.73</v>
      </c>
      <c r="L210" s="22">
        <v>4.49</v>
      </c>
      <c r="M210" s="22">
        <v>3.58</v>
      </c>
      <c r="N210" s="23"/>
      <c r="P210" s="24"/>
      <c r="R210" s="24"/>
      <c r="S210" s="9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9"/>
      <c r="AG210" s="12"/>
      <c r="AH210" s="12"/>
    </row>
    <row r="211" spans="1:34" ht="21.75">
      <c r="A211" s="9">
        <v>4</v>
      </c>
      <c r="B211" s="22">
        <v>3.34</v>
      </c>
      <c r="C211" s="22">
        <v>4.33</v>
      </c>
      <c r="D211" s="22">
        <v>7.29</v>
      </c>
      <c r="E211" s="22">
        <v>7.08</v>
      </c>
      <c r="F211" s="22">
        <v>6.41</v>
      </c>
      <c r="G211" s="22">
        <v>7.14</v>
      </c>
      <c r="H211" s="22">
        <v>3.1899999999999977</v>
      </c>
      <c r="I211" s="22">
        <v>3.26</v>
      </c>
      <c r="J211" s="22">
        <v>3.41</v>
      </c>
      <c r="K211" s="22">
        <v>4.95</v>
      </c>
      <c r="L211" s="22">
        <v>2.43</v>
      </c>
      <c r="M211" s="22">
        <v>3.79</v>
      </c>
      <c r="N211" s="23"/>
      <c r="P211" s="24"/>
      <c r="R211" s="24"/>
      <c r="S211" s="9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9"/>
      <c r="AG211" s="12"/>
      <c r="AH211" s="12"/>
    </row>
    <row r="212" spans="1:34" ht="21.75">
      <c r="A212" s="9">
        <v>5</v>
      </c>
      <c r="B212" s="22">
        <v>2.99</v>
      </c>
      <c r="C212" s="22">
        <v>4.78</v>
      </c>
      <c r="D212" s="22">
        <v>6.53</v>
      </c>
      <c r="E212" s="22">
        <v>6.18</v>
      </c>
      <c r="F212" s="22">
        <v>7.52</v>
      </c>
      <c r="G212" s="22">
        <v>5.48</v>
      </c>
      <c r="H212" s="22">
        <v>0.39000000000000057</v>
      </c>
      <c r="I212" s="22">
        <v>3.99</v>
      </c>
      <c r="J212" s="22">
        <v>4.41</v>
      </c>
      <c r="K212" s="22">
        <v>2.55</v>
      </c>
      <c r="L212" s="22">
        <v>2.47</v>
      </c>
      <c r="M212" s="22">
        <v>2.72</v>
      </c>
      <c r="N212" s="23"/>
      <c r="P212" s="24"/>
      <c r="R212" s="24"/>
      <c r="S212" s="9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9"/>
      <c r="AG212" s="12"/>
      <c r="AH212" s="12"/>
    </row>
    <row r="213" spans="1:34" ht="21.75">
      <c r="A213" s="9">
        <v>6</v>
      </c>
      <c r="B213" s="22">
        <v>2.82</v>
      </c>
      <c r="C213" s="22">
        <v>2.77</v>
      </c>
      <c r="D213" s="22">
        <v>5.91</v>
      </c>
      <c r="E213" s="22">
        <v>5.46</v>
      </c>
      <c r="F213" s="22">
        <v>7.26</v>
      </c>
      <c r="G213" s="22">
        <v>4.44</v>
      </c>
      <c r="H213" s="22">
        <v>0.9100000000000001</v>
      </c>
      <c r="I213" s="22">
        <v>0.14</v>
      </c>
      <c r="J213" s="22">
        <v>5.11</v>
      </c>
      <c r="K213" s="22">
        <v>3.93</v>
      </c>
      <c r="L213" s="22">
        <v>2.64</v>
      </c>
      <c r="M213" s="22">
        <v>3.13</v>
      </c>
      <c r="N213" s="23"/>
      <c r="P213" s="24"/>
      <c r="R213" s="24"/>
      <c r="S213" s="9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9"/>
      <c r="AG213" s="12"/>
      <c r="AH213" s="12"/>
    </row>
    <row r="214" spans="1:34" ht="21.75">
      <c r="A214" s="9">
        <v>7</v>
      </c>
      <c r="B214" s="22">
        <v>2.79</v>
      </c>
      <c r="C214" s="22">
        <v>3.11</v>
      </c>
      <c r="D214" s="22">
        <v>5.11</v>
      </c>
      <c r="E214" s="22">
        <v>6.98</v>
      </c>
      <c r="F214" s="22">
        <v>6.68</v>
      </c>
      <c r="G214" s="22">
        <v>4.06</v>
      </c>
      <c r="H214" s="22">
        <v>2.98</v>
      </c>
      <c r="I214" s="22">
        <v>1.5</v>
      </c>
      <c r="J214" s="22">
        <v>5.61</v>
      </c>
      <c r="K214" s="22">
        <v>4.39</v>
      </c>
      <c r="L214" s="22">
        <v>4.4</v>
      </c>
      <c r="M214" s="22">
        <v>3.39</v>
      </c>
      <c r="N214" s="23"/>
      <c r="P214" s="24"/>
      <c r="R214" s="24"/>
      <c r="S214" s="9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9"/>
      <c r="AG214" s="12"/>
      <c r="AH214" s="12"/>
    </row>
    <row r="215" spans="1:34" ht="21.75">
      <c r="A215" s="9">
        <v>8</v>
      </c>
      <c r="B215" s="22">
        <v>2.88</v>
      </c>
      <c r="C215" s="22">
        <v>4.03</v>
      </c>
      <c r="D215" s="22">
        <v>5</v>
      </c>
      <c r="E215" s="22">
        <v>5.35</v>
      </c>
      <c r="F215" s="22">
        <v>6.65</v>
      </c>
      <c r="G215" s="22">
        <v>7.24</v>
      </c>
      <c r="H215" s="22">
        <v>3.16</v>
      </c>
      <c r="I215" s="22">
        <v>0.89</v>
      </c>
      <c r="J215" s="22">
        <v>3.77</v>
      </c>
      <c r="K215" s="22">
        <v>4.83</v>
      </c>
      <c r="L215" s="22">
        <v>2.45</v>
      </c>
      <c r="M215" s="22">
        <v>3.17</v>
      </c>
      <c r="N215" s="23"/>
      <c r="P215" s="24"/>
      <c r="R215" s="24"/>
      <c r="S215" s="9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9"/>
      <c r="AG215" s="12"/>
      <c r="AH215" s="12"/>
    </row>
    <row r="216" spans="1:34" ht="21.75">
      <c r="A216" s="9">
        <v>9</v>
      </c>
      <c r="B216" s="22">
        <v>2.9</v>
      </c>
      <c r="C216" s="22">
        <v>4.15</v>
      </c>
      <c r="D216" s="22">
        <v>5.05</v>
      </c>
      <c r="E216" s="22">
        <v>6.33</v>
      </c>
      <c r="F216" s="22">
        <v>7.67</v>
      </c>
      <c r="G216" s="22">
        <v>6.54</v>
      </c>
      <c r="H216" s="22">
        <v>1.3900000000000001</v>
      </c>
      <c r="I216" s="22">
        <v>6.43</v>
      </c>
      <c r="J216" s="22">
        <v>3.33</v>
      </c>
      <c r="K216" s="22">
        <v>0.5</v>
      </c>
      <c r="L216" s="22">
        <v>2.74</v>
      </c>
      <c r="M216" s="22">
        <v>4.14</v>
      </c>
      <c r="N216" s="23"/>
      <c r="P216" s="24"/>
      <c r="R216" s="24"/>
      <c r="S216" s="9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9"/>
      <c r="AG216" s="12"/>
      <c r="AH216" s="12"/>
    </row>
    <row r="217" spans="1:34" ht="21.75">
      <c r="A217" s="9">
        <v>10</v>
      </c>
      <c r="B217" s="22">
        <v>2.64</v>
      </c>
      <c r="C217" s="22">
        <v>3.49</v>
      </c>
      <c r="D217" s="22">
        <v>4.85</v>
      </c>
      <c r="E217" s="22">
        <v>7.12</v>
      </c>
      <c r="F217" s="22">
        <v>3.95</v>
      </c>
      <c r="G217" s="22">
        <v>5.39</v>
      </c>
      <c r="H217" s="22">
        <v>3.81</v>
      </c>
      <c r="I217" s="22">
        <v>2.75</v>
      </c>
      <c r="J217" s="22">
        <v>2.32</v>
      </c>
      <c r="K217" s="22">
        <v>2.46</v>
      </c>
      <c r="L217" s="22">
        <v>1.74</v>
      </c>
      <c r="M217" s="22">
        <v>4.77</v>
      </c>
      <c r="N217" s="23"/>
      <c r="P217" s="24"/>
      <c r="R217" s="24"/>
      <c r="S217" s="9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9"/>
      <c r="AG217" s="12"/>
      <c r="AH217" s="12"/>
    </row>
    <row r="218" spans="1:34" ht="21.75">
      <c r="A218" s="9">
        <v>11</v>
      </c>
      <c r="B218" s="22">
        <v>3.97</v>
      </c>
      <c r="C218" s="22">
        <v>4.74</v>
      </c>
      <c r="D218" s="22">
        <v>5.24</v>
      </c>
      <c r="E218" s="22">
        <v>8.85</v>
      </c>
      <c r="F218" s="23">
        <v>7.15</v>
      </c>
      <c r="G218" s="22">
        <v>5.2</v>
      </c>
      <c r="H218" s="22">
        <v>3.96</v>
      </c>
      <c r="I218" s="22">
        <v>7.01</v>
      </c>
      <c r="J218" s="22">
        <v>1.36</v>
      </c>
      <c r="K218" s="22">
        <v>1.27</v>
      </c>
      <c r="L218" s="22">
        <v>2.34</v>
      </c>
      <c r="M218" s="22">
        <v>3.48</v>
      </c>
      <c r="N218" s="23"/>
      <c r="P218" s="24"/>
      <c r="R218" s="24"/>
      <c r="S218" s="9"/>
      <c r="T218" s="10"/>
      <c r="U218" s="10"/>
      <c r="V218" s="10"/>
      <c r="W218" s="10"/>
      <c r="X218" s="9"/>
      <c r="Y218" s="9"/>
      <c r="Z218" s="10"/>
      <c r="AA218" s="10"/>
      <c r="AB218" s="10"/>
      <c r="AC218" s="10"/>
      <c r="AD218" s="10"/>
      <c r="AE218" s="10"/>
      <c r="AF218" s="9"/>
      <c r="AG218" s="12"/>
      <c r="AH218" s="12"/>
    </row>
    <row r="219" spans="1:34" ht="21.75">
      <c r="A219" s="9">
        <v>12</v>
      </c>
      <c r="B219" s="22">
        <v>4.56</v>
      </c>
      <c r="C219" s="22">
        <v>5.23</v>
      </c>
      <c r="D219" s="22">
        <v>7.05</v>
      </c>
      <c r="E219" s="22">
        <v>7.29</v>
      </c>
      <c r="F219" s="22">
        <v>6.51</v>
      </c>
      <c r="G219" s="22">
        <v>4.7</v>
      </c>
      <c r="H219" s="22">
        <v>2.49</v>
      </c>
      <c r="I219" s="22">
        <v>4.05</v>
      </c>
      <c r="J219" s="22">
        <v>2.75</v>
      </c>
      <c r="K219" s="22">
        <v>2.4</v>
      </c>
      <c r="L219" s="22">
        <v>2.67</v>
      </c>
      <c r="M219" s="22">
        <v>4.21</v>
      </c>
      <c r="N219" s="23"/>
      <c r="P219" s="24"/>
      <c r="R219" s="24"/>
      <c r="S219" s="9"/>
      <c r="T219" s="10"/>
      <c r="U219" s="10"/>
      <c r="V219" s="10"/>
      <c r="W219" s="10"/>
      <c r="X219" s="10"/>
      <c r="Y219" s="9"/>
      <c r="Z219" s="10"/>
      <c r="AA219" s="10"/>
      <c r="AB219" s="10"/>
      <c r="AC219" s="10"/>
      <c r="AD219" s="10"/>
      <c r="AE219" s="10"/>
      <c r="AF219" s="9"/>
      <c r="AG219" s="12"/>
      <c r="AH219" s="12"/>
    </row>
    <row r="220" spans="1:34" ht="21.75">
      <c r="A220" s="9">
        <v>13</v>
      </c>
      <c r="B220" s="22">
        <v>3.67</v>
      </c>
      <c r="C220" s="22">
        <v>4.06</v>
      </c>
      <c r="D220" s="22">
        <v>5.42</v>
      </c>
      <c r="E220" s="22">
        <v>7.42</v>
      </c>
      <c r="F220" s="22">
        <v>7.41</v>
      </c>
      <c r="G220" s="23">
        <v>6.62</v>
      </c>
      <c r="H220" s="22">
        <v>2.09</v>
      </c>
      <c r="I220" s="22">
        <v>1.39</v>
      </c>
      <c r="J220" s="22">
        <v>3.45</v>
      </c>
      <c r="K220" s="22">
        <v>4.84</v>
      </c>
      <c r="L220" s="22">
        <v>2.88</v>
      </c>
      <c r="M220" s="22">
        <v>4.2</v>
      </c>
      <c r="N220" s="23"/>
      <c r="P220" s="24"/>
      <c r="R220" s="24"/>
      <c r="S220" s="9"/>
      <c r="T220" s="10"/>
      <c r="U220" s="10"/>
      <c r="V220" s="10"/>
      <c r="W220" s="10"/>
      <c r="X220" s="10"/>
      <c r="Y220" s="9"/>
      <c r="Z220" s="10"/>
      <c r="AA220" s="10"/>
      <c r="AB220" s="10"/>
      <c r="AC220" s="10"/>
      <c r="AD220" s="10"/>
      <c r="AE220" s="10"/>
      <c r="AF220" s="9"/>
      <c r="AG220" s="12"/>
      <c r="AH220" s="12"/>
    </row>
    <row r="221" spans="1:34" ht="21.75">
      <c r="A221" s="9">
        <v>14</v>
      </c>
      <c r="B221" s="22">
        <v>4.7</v>
      </c>
      <c r="C221" s="22">
        <v>5.93</v>
      </c>
      <c r="D221" s="22">
        <v>7.15</v>
      </c>
      <c r="E221" s="22">
        <v>3.78</v>
      </c>
      <c r="F221" s="22">
        <v>2.44</v>
      </c>
      <c r="G221" s="23">
        <v>6.37</v>
      </c>
      <c r="H221" s="22">
        <v>3.373</v>
      </c>
      <c r="I221" s="22">
        <v>3.19</v>
      </c>
      <c r="J221" s="22">
        <v>2.51</v>
      </c>
      <c r="K221" s="22">
        <v>5.08</v>
      </c>
      <c r="L221" s="22">
        <v>3.06</v>
      </c>
      <c r="M221" s="22">
        <v>3.06</v>
      </c>
      <c r="N221" s="23"/>
      <c r="P221" s="24"/>
      <c r="R221" s="24"/>
      <c r="S221" s="9"/>
      <c r="T221" s="10"/>
      <c r="U221" s="10"/>
      <c r="V221" s="10"/>
      <c r="W221" s="10"/>
      <c r="X221" s="10"/>
      <c r="Y221" s="9"/>
      <c r="Z221" s="10"/>
      <c r="AA221" s="10"/>
      <c r="AB221" s="10"/>
      <c r="AC221" s="10"/>
      <c r="AD221" s="10"/>
      <c r="AE221" s="10"/>
      <c r="AF221" s="9"/>
      <c r="AG221" s="12"/>
      <c r="AH221" s="12"/>
    </row>
    <row r="222" spans="1:34" ht="21.75">
      <c r="A222" s="9">
        <v>15</v>
      </c>
      <c r="B222" s="22">
        <v>4</v>
      </c>
      <c r="C222" s="22">
        <v>5.85</v>
      </c>
      <c r="D222" s="22">
        <v>5.5</v>
      </c>
      <c r="E222" s="22">
        <v>3.95</v>
      </c>
      <c r="F222" s="22">
        <v>1.96</v>
      </c>
      <c r="G222" s="23">
        <v>5.18</v>
      </c>
      <c r="H222" s="22">
        <v>2.79</v>
      </c>
      <c r="I222" s="22">
        <v>3.16</v>
      </c>
      <c r="J222" s="22">
        <v>2.43</v>
      </c>
      <c r="K222" s="22">
        <v>4.72</v>
      </c>
      <c r="L222" s="22">
        <v>1.28</v>
      </c>
      <c r="M222" s="22">
        <v>2.28</v>
      </c>
      <c r="N222" s="23"/>
      <c r="P222" s="24"/>
      <c r="R222" s="24"/>
      <c r="S222" s="9"/>
      <c r="T222" s="10"/>
      <c r="U222" s="10"/>
      <c r="V222" s="10"/>
      <c r="W222" s="10"/>
      <c r="X222" s="10"/>
      <c r="Y222" s="9"/>
      <c r="Z222" s="10"/>
      <c r="AA222" s="10"/>
      <c r="AB222" s="10"/>
      <c r="AC222" s="10"/>
      <c r="AD222" s="10"/>
      <c r="AE222" s="10"/>
      <c r="AF222" s="9"/>
      <c r="AG222" s="12"/>
      <c r="AH222" s="12"/>
    </row>
    <row r="223" spans="1:34" ht="21.75">
      <c r="A223" s="9">
        <v>16</v>
      </c>
      <c r="B223" s="22">
        <v>3.98</v>
      </c>
      <c r="C223" s="22">
        <v>5.5</v>
      </c>
      <c r="D223" s="22">
        <v>6.29</v>
      </c>
      <c r="E223" s="22">
        <v>5.29</v>
      </c>
      <c r="F223" s="22">
        <v>1.47</v>
      </c>
      <c r="G223" s="23">
        <v>2.45</v>
      </c>
      <c r="H223" s="22">
        <v>3.29</v>
      </c>
      <c r="I223" s="22">
        <v>3.93</v>
      </c>
      <c r="J223" s="22">
        <v>2.23</v>
      </c>
      <c r="K223" s="22">
        <v>2.74</v>
      </c>
      <c r="L223" s="22">
        <v>3.45</v>
      </c>
      <c r="M223" s="22">
        <v>3.76</v>
      </c>
      <c r="N223" s="23"/>
      <c r="P223" s="24"/>
      <c r="R223" s="24"/>
      <c r="S223" s="9"/>
      <c r="T223" s="10"/>
      <c r="U223" s="10"/>
      <c r="V223" s="10"/>
      <c r="W223" s="10"/>
      <c r="X223" s="10"/>
      <c r="Y223" s="9"/>
      <c r="Z223" s="10"/>
      <c r="AA223" s="10"/>
      <c r="AB223" s="10"/>
      <c r="AC223" s="10"/>
      <c r="AD223" s="10"/>
      <c r="AE223" s="10"/>
      <c r="AF223" s="9"/>
      <c r="AG223" s="12"/>
      <c r="AH223" s="12"/>
    </row>
    <row r="224" spans="1:34" ht="21.75">
      <c r="A224" s="9">
        <v>17</v>
      </c>
      <c r="B224" s="22">
        <v>4.15</v>
      </c>
      <c r="C224" s="22">
        <v>3.41</v>
      </c>
      <c r="D224" s="22">
        <v>4.4</v>
      </c>
      <c r="E224" s="22">
        <v>4.24</v>
      </c>
      <c r="F224" s="22">
        <v>2.58</v>
      </c>
      <c r="G224" s="23">
        <v>2.64</v>
      </c>
      <c r="H224" s="22">
        <v>2.59</v>
      </c>
      <c r="I224" s="22">
        <v>1.99</v>
      </c>
      <c r="J224" s="22">
        <v>1.62</v>
      </c>
      <c r="K224" s="22">
        <v>2.77</v>
      </c>
      <c r="L224" s="22">
        <v>4.69</v>
      </c>
      <c r="M224" s="22">
        <v>3.54</v>
      </c>
      <c r="N224" s="23"/>
      <c r="P224" s="24"/>
      <c r="R224" s="24"/>
      <c r="S224" s="9"/>
      <c r="T224" s="10"/>
      <c r="U224" s="10"/>
      <c r="V224" s="10"/>
      <c r="W224" s="10"/>
      <c r="X224" s="10"/>
      <c r="Y224" s="9"/>
      <c r="Z224" s="10"/>
      <c r="AA224" s="10"/>
      <c r="AB224" s="10"/>
      <c r="AC224" s="10"/>
      <c r="AD224" s="10"/>
      <c r="AE224" s="10"/>
      <c r="AF224" s="9"/>
      <c r="AG224" s="12"/>
      <c r="AH224" s="12"/>
    </row>
    <row r="225" spans="1:34" ht="21.75">
      <c r="A225" s="9">
        <v>18</v>
      </c>
      <c r="B225" s="22">
        <v>3.88</v>
      </c>
      <c r="C225" s="22">
        <v>6.4</v>
      </c>
      <c r="D225" s="22">
        <v>4.08</v>
      </c>
      <c r="E225" s="22">
        <v>3.94</v>
      </c>
      <c r="F225" s="22">
        <v>2.35</v>
      </c>
      <c r="G225" s="22">
        <v>3.25</v>
      </c>
      <c r="H225" s="22">
        <v>4.18</v>
      </c>
      <c r="I225" s="22">
        <v>5.16</v>
      </c>
      <c r="J225" s="22">
        <v>5.33</v>
      </c>
      <c r="K225" s="22">
        <v>5.13</v>
      </c>
      <c r="L225" s="22">
        <v>4.42</v>
      </c>
      <c r="M225" s="22">
        <v>2.89</v>
      </c>
      <c r="N225" s="23"/>
      <c r="P225" s="24"/>
      <c r="R225" s="24"/>
      <c r="S225" s="9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9"/>
      <c r="AG225" s="12"/>
      <c r="AH225" s="12"/>
    </row>
    <row r="226" spans="1:34" ht="21.75">
      <c r="A226" s="9">
        <v>19</v>
      </c>
      <c r="B226" s="22">
        <v>3.36</v>
      </c>
      <c r="C226" s="22">
        <v>4.55</v>
      </c>
      <c r="D226" s="22">
        <v>5.03</v>
      </c>
      <c r="E226" s="22">
        <v>3.16</v>
      </c>
      <c r="F226" s="22">
        <v>4.89</v>
      </c>
      <c r="G226" s="22">
        <v>4.63</v>
      </c>
      <c r="H226" s="22">
        <v>0.8600000000000003</v>
      </c>
      <c r="I226" s="22">
        <v>7.84</v>
      </c>
      <c r="J226" s="22">
        <v>1.59</v>
      </c>
      <c r="K226" s="22">
        <v>2.36</v>
      </c>
      <c r="L226" s="22">
        <v>3.39</v>
      </c>
      <c r="M226" s="22">
        <v>1.74</v>
      </c>
      <c r="N226" s="23"/>
      <c r="P226" s="24"/>
      <c r="R226" s="24"/>
      <c r="S226" s="9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9"/>
      <c r="AG226" s="12"/>
      <c r="AH226" s="12"/>
    </row>
    <row r="227" spans="1:34" ht="21.75">
      <c r="A227" s="9">
        <v>20</v>
      </c>
      <c r="B227" s="22">
        <v>3</v>
      </c>
      <c r="C227" s="22">
        <v>4.32</v>
      </c>
      <c r="D227" s="22">
        <v>5.14</v>
      </c>
      <c r="E227" s="22">
        <v>4.6</v>
      </c>
      <c r="F227" s="22">
        <v>5.44</v>
      </c>
      <c r="G227" s="22">
        <v>4.9</v>
      </c>
      <c r="H227" s="22">
        <v>2.1399999999999997</v>
      </c>
      <c r="I227" s="22">
        <v>4.48</v>
      </c>
      <c r="J227" s="22">
        <v>2.15</v>
      </c>
      <c r="K227" s="22">
        <v>2.04</v>
      </c>
      <c r="L227" s="22">
        <v>4.44</v>
      </c>
      <c r="M227" s="22">
        <v>3.67</v>
      </c>
      <c r="N227" s="23"/>
      <c r="P227" s="24"/>
      <c r="R227" s="24"/>
      <c r="S227" s="9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9"/>
      <c r="AG227" s="12"/>
      <c r="AH227" s="12"/>
    </row>
    <row r="228" spans="1:34" ht="21.75">
      <c r="A228" s="9">
        <v>21</v>
      </c>
      <c r="B228" s="22">
        <v>4.46</v>
      </c>
      <c r="C228" s="22">
        <v>5.46</v>
      </c>
      <c r="D228" s="22">
        <v>6.61</v>
      </c>
      <c r="E228" s="22">
        <v>5.9</v>
      </c>
      <c r="F228" s="22">
        <v>2.02</v>
      </c>
      <c r="G228" s="22">
        <v>6.21</v>
      </c>
      <c r="H228" s="22">
        <v>2.950000000000003</v>
      </c>
      <c r="I228" s="22">
        <v>7.67</v>
      </c>
      <c r="J228" s="22">
        <v>2.32</v>
      </c>
      <c r="K228" s="22">
        <v>2.94</v>
      </c>
      <c r="L228" s="22">
        <v>3.24</v>
      </c>
      <c r="M228" s="22">
        <v>2.07</v>
      </c>
      <c r="N228" s="23"/>
      <c r="P228" s="24"/>
      <c r="R228" s="24"/>
      <c r="S228" s="9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9"/>
      <c r="AG228" s="12"/>
      <c r="AH228" s="12"/>
    </row>
    <row r="229" spans="1:34" ht="21.75">
      <c r="A229" s="9">
        <v>22</v>
      </c>
      <c r="B229" s="22">
        <v>3.13</v>
      </c>
      <c r="C229" s="22">
        <v>4.57</v>
      </c>
      <c r="D229" s="22">
        <v>7.56</v>
      </c>
      <c r="E229" s="22">
        <v>6.78</v>
      </c>
      <c r="F229" s="22">
        <v>0.6</v>
      </c>
      <c r="G229" s="22">
        <v>3.87</v>
      </c>
      <c r="H229" s="22">
        <v>1.6900000000000002</v>
      </c>
      <c r="I229" s="22">
        <v>2.02</v>
      </c>
      <c r="J229" s="22">
        <v>4.17</v>
      </c>
      <c r="K229" s="22">
        <v>2.85</v>
      </c>
      <c r="L229" s="22">
        <v>3.61</v>
      </c>
      <c r="M229" s="22">
        <v>3.95</v>
      </c>
      <c r="N229" s="23"/>
      <c r="P229" s="24"/>
      <c r="R229" s="24"/>
      <c r="S229" s="9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9"/>
      <c r="AG229" s="12"/>
      <c r="AH229" s="12"/>
    </row>
    <row r="230" spans="1:34" ht="21.75">
      <c r="A230" s="9">
        <v>23</v>
      </c>
      <c r="B230" s="22">
        <v>3.45</v>
      </c>
      <c r="C230" s="22">
        <v>3.83</v>
      </c>
      <c r="D230" s="22">
        <v>6.55</v>
      </c>
      <c r="E230" s="22">
        <v>6.6</v>
      </c>
      <c r="F230" s="22">
        <v>0.58</v>
      </c>
      <c r="G230" s="22">
        <v>0.89</v>
      </c>
      <c r="H230" s="22">
        <v>5.51</v>
      </c>
      <c r="I230" s="22">
        <v>3.05</v>
      </c>
      <c r="J230" s="22">
        <v>3.04</v>
      </c>
      <c r="K230" s="22">
        <v>3.95</v>
      </c>
      <c r="L230" s="22">
        <v>4.26</v>
      </c>
      <c r="M230" s="22">
        <v>3.13</v>
      </c>
      <c r="N230" s="23"/>
      <c r="P230" s="24"/>
      <c r="R230" s="24"/>
      <c r="S230" s="9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9"/>
      <c r="AG230" s="12"/>
      <c r="AH230" s="12"/>
    </row>
    <row r="231" spans="1:34" ht="21.75">
      <c r="A231" s="9">
        <v>24</v>
      </c>
      <c r="B231" s="22">
        <v>3.04</v>
      </c>
      <c r="C231" s="22">
        <v>5.5</v>
      </c>
      <c r="D231" s="22">
        <v>5.33</v>
      </c>
      <c r="E231" s="22">
        <v>6.24</v>
      </c>
      <c r="F231" s="22">
        <v>1.96</v>
      </c>
      <c r="G231" s="22">
        <v>4.08</v>
      </c>
      <c r="H231" s="22">
        <v>6.55</v>
      </c>
      <c r="I231" s="22">
        <v>4.04</v>
      </c>
      <c r="J231" s="22">
        <v>3.49</v>
      </c>
      <c r="K231" s="22">
        <v>3.11</v>
      </c>
      <c r="L231" s="22">
        <v>1.77</v>
      </c>
      <c r="M231" s="22">
        <v>4.45</v>
      </c>
      <c r="N231" s="23"/>
      <c r="P231" s="24"/>
      <c r="R231" s="24"/>
      <c r="S231" s="9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9"/>
      <c r="AG231" s="12"/>
      <c r="AH231" s="12"/>
    </row>
    <row r="232" spans="1:34" ht="21.75">
      <c r="A232" s="9">
        <v>25</v>
      </c>
      <c r="B232" s="22">
        <v>2.51</v>
      </c>
      <c r="C232" s="22">
        <v>5.75</v>
      </c>
      <c r="D232" s="22">
        <v>8.28</v>
      </c>
      <c r="E232" s="22">
        <v>5.31</v>
      </c>
      <c r="F232" s="22">
        <v>3.55</v>
      </c>
      <c r="G232" s="22">
        <v>1.26</v>
      </c>
      <c r="H232" s="22">
        <v>7.299999999999997</v>
      </c>
      <c r="I232" s="22">
        <v>1.4</v>
      </c>
      <c r="J232" s="22">
        <v>3.02</v>
      </c>
      <c r="K232" s="22">
        <v>2.58</v>
      </c>
      <c r="L232" s="22">
        <v>2.09</v>
      </c>
      <c r="M232" s="22">
        <v>3.93</v>
      </c>
      <c r="N232" s="23"/>
      <c r="P232" s="24"/>
      <c r="R232" s="24"/>
      <c r="S232" s="9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9"/>
      <c r="AG232" s="12"/>
      <c r="AH232" s="12"/>
    </row>
    <row r="233" spans="1:34" ht="21.75">
      <c r="A233" s="9">
        <v>26</v>
      </c>
      <c r="B233" s="22">
        <v>2.54</v>
      </c>
      <c r="C233" s="22">
        <v>7.12</v>
      </c>
      <c r="D233" s="22">
        <v>8.28</v>
      </c>
      <c r="E233" s="22">
        <v>4.84</v>
      </c>
      <c r="F233" s="22">
        <v>5.72</v>
      </c>
      <c r="G233" s="22">
        <v>4.55</v>
      </c>
      <c r="H233" s="22">
        <v>1.75</v>
      </c>
      <c r="I233" s="22">
        <v>2.86</v>
      </c>
      <c r="J233" s="22">
        <v>1.23</v>
      </c>
      <c r="K233" s="22">
        <v>3.12</v>
      </c>
      <c r="L233" s="22">
        <v>4.33</v>
      </c>
      <c r="M233" s="22">
        <v>2.68</v>
      </c>
      <c r="N233" s="23"/>
      <c r="P233" s="24"/>
      <c r="R233" s="24"/>
      <c r="S233" s="9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9"/>
      <c r="AG233" s="12"/>
      <c r="AH233" s="12"/>
    </row>
    <row r="234" spans="1:34" ht="21.75">
      <c r="A234" s="9">
        <v>27</v>
      </c>
      <c r="B234" s="22">
        <v>3.22</v>
      </c>
      <c r="C234" s="22">
        <v>7.03</v>
      </c>
      <c r="D234" s="22">
        <v>8.26</v>
      </c>
      <c r="E234" s="22">
        <v>4.86</v>
      </c>
      <c r="F234" s="22">
        <v>4.16</v>
      </c>
      <c r="G234" s="22">
        <v>4.18</v>
      </c>
      <c r="H234" s="22">
        <v>1.16</v>
      </c>
      <c r="I234" s="22">
        <v>2.76</v>
      </c>
      <c r="J234" s="22">
        <v>3</v>
      </c>
      <c r="K234" s="22">
        <v>4.01</v>
      </c>
      <c r="L234" s="22">
        <v>3.26</v>
      </c>
      <c r="M234" s="22">
        <v>2.75</v>
      </c>
      <c r="N234" s="23"/>
      <c r="P234" s="24"/>
      <c r="R234" s="24"/>
      <c r="S234" s="9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9"/>
      <c r="AG234" s="12"/>
      <c r="AH234" s="12"/>
    </row>
    <row r="235" spans="1:34" ht="21.75">
      <c r="A235" s="9">
        <v>28</v>
      </c>
      <c r="B235" s="22">
        <v>3.3</v>
      </c>
      <c r="C235" s="22">
        <v>4.92</v>
      </c>
      <c r="D235" s="22">
        <v>5.88</v>
      </c>
      <c r="E235" s="22">
        <v>3.28</v>
      </c>
      <c r="F235" s="22">
        <v>6.27</v>
      </c>
      <c r="G235" s="22">
        <v>7.2</v>
      </c>
      <c r="H235" s="22">
        <v>4.49</v>
      </c>
      <c r="I235" s="22">
        <v>0.6</v>
      </c>
      <c r="J235" s="22">
        <v>3.52</v>
      </c>
      <c r="K235" s="22">
        <v>2.4</v>
      </c>
      <c r="L235" s="22">
        <v>5.98</v>
      </c>
      <c r="M235" s="22">
        <v>3.38</v>
      </c>
      <c r="N235" s="23"/>
      <c r="P235" s="24"/>
      <c r="R235" s="24"/>
      <c r="S235" s="9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9"/>
      <c r="AG235" s="12"/>
      <c r="AH235" s="12"/>
    </row>
    <row r="236" spans="1:34" ht="21.75">
      <c r="A236" s="9">
        <v>29</v>
      </c>
      <c r="B236" s="22">
        <v>4.02</v>
      </c>
      <c r="C236" s="22"/>
      <c r="D236" s="22">
        <v>7.34</v>
      </c>
      <c r="E236" s="22">
        <v>0.26</v>
      </c>
      <c r="F236" s="22">
        <v>5.32</v>
      </c>
      <c r="G236" s="22">
        <v>5.22</v>
      </c>
      <c r="H236" s="22">
        <v>5.889999999999999</v>
      </c>
      <c r="I236" s="22">
        <v>6.18</v>
      </c>
      <c r="J236" s="22">
        <v>2.78</v>
      </c>
      <c r="K236" s="22">
        <v>2.59</v>
      </c>
      <c r="L236" s="22">
        <v>2.88</v>
      </c>
      <c r="M236" s="22">
        <v>2.5</v>
      </c>
      <c r="N236" s="23"/>
      <c r="P236" s="24"/>
      <c r="R236" s="24"/>
      <c r="S236" s="9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9"/>
      <c r="AG236" s="12"/>
      <c r="AH236" s="12"/>
    </row>
    <row r="237" spans="1:34" ht="21.75">
      <c r="A237" s="9">
        <v>30</v>
      </c>
      <c r="B237" s="22">
        <v>2.48</v>
      </c>
      <c r="C237" s="22"/>
      <c r="D237" s="22">
        <v>3.08</v>
      </c>
      <c r="E237" s="22">
        <v>2.47</v>
      </c>
      <c r="F237" s="22">
        <v>3.85</v>
      </c>
      <c r="G237" s="22">
        <v>5.36</v>
      </c>
      <c r="H237" s="22">
        <v>3.219999999999999</v>
      </c>
      <c r="I237" s="22">
        <v>3.49</v>
      </c>
      <c r="J237" s="22">
        <v>5.13</v>
      </c>
      <c r="K237" s="22">
        <v>3.56</v>
      </c>
      <c r="L237" s="22">
        <v>3.36</v>
      </c>
      <c r="M237" s="22">
        <v>3.55</v>
      </c>
      <c r="N237" s="23"/>
      <c r="P237" s="24"/>
      <c r="R237" s="24"/>
      <c r="S237" s="9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9"/>
      <c r="AG237" s="12"/>
      <c r="AH237" s="12"/>
    </row>
    <row r="238" spans="1:34" ht="21.75">
      <c r="A238" s="9">
        <v>31</v>
      </c>
      <c r="B238" s="22">
        <v>3.96</v>
      </c>
      <c r="C238" s="22"/>
      <c r="D238" s="22">
        <v>1.97</v>
      </c>
      <c r="E238" s="22"/>
      <c r="F238" s="22">
        <v>3.96</v>
      </c>
      <c r="G238" s="22"/>
      <c r="H238" s="22">
        <v>4.535</v>
      </c>
      <c r="I238" s="22">
        <v>2</v>
      </c>
      <c r="J238" s="22"/>
      <c r="K238" s="22">
        <v>3.82</v>
      </c>
      <c r="L238" s="22"/>
      <c r="M238" s="22">
        <v>3.72</v>
      </c>
      <c r="N238" s="23"/>
      <c r="P238" s="24"/>
      <c r="R238" s="24"/>
      <c r="S238" s="9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9"/>
      <c r="AG238" s="12"/>
      <c r="AH238" s="12"/>
    </row>
    <row r="239" spans="1:34" s="2" customFormat="1" ht="21" customHeight="1">
      <c r="A239" s="9" t="s">
        <v>35</v>
      </c>
      <c r="B239" s="22">
        <f aca="true" t="shared" si="10" ref="B239:M239">SUM(B208:B238)</f>
        <v>105.38000000000001</v>
      </c>
      <c r="C239" s="22">
        <f t="shared" si="10"/>
        <v>132.51000000000002</v>
      </c>
      <c r="D239" s="22">
        <f t="shared" si="10"/>
        <v>182.52000000000004</v>
      </c>
      <c r="E239" s="22">
        <f t="shared" si="10"/>
        <v>159.38000000000002</v>
      </c>
      <c r="F239" s="22">
        <f t="shared" si="10"/>
        <v>139.78999999999996</v>
      </c>
      <c r="G239" s="22">
        <f t="shared" si="10"/>
        <v>146.41000000000003</v>
      </c>
      <c r="H239" s="22">
        <f t="shared" si="10"/>
        <v>99.05799999999996</v>
      </c>
      <c r="I239" s="22">
        <f t="shared" si="10"/>
        <v>107.42</v>
      </c>
      <c r="J239" s="22">
        <f t="shared" si="10"/>
        <v>97.77999999999999</v>
      </c>
      <c r="K239" s="22">
        <f t="shared" si="10"/>
        <v>103.99000000000001</v>
      </c>
      <c r="L239" s="22">
        <f t="shared" si="10"/>
        <v>97.87</v>
      </c>
      <c r="M239" s="22">
        <f t="shared" si="10"/>
        <v>104.86</v>
      </c>
      <c r="N239" s="22">
        <f>AVERAGE(B239:M239)</f>
        <v>123.08066666666667</v>
      </c>
      <c r="S239" s="9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1"/>
      <c r="AH239" s="11"/>
    </row>
    <row r="240" spans="1:34" s="2" customFormat="1" ht="21">
      <c r="A240" s="9" t="s">
        <v>36</v>
      </c>
      <c r="B240" s="22">
        <f>+AVERAGE(B208:B238)</f>
        <v>3.399354838709678</v>
      </c>
      <c r="C240" s="22">
        <f aca="true" t="shared" si="11" ref="C240:M240">+AVERAGE(C208:C238)</f>
        <v>4.732500000000001</v>
      </c>
      <c r="D240" s="22">
        <f t="shared" si="11"/>
        <v>5.887741935483872</v>
      </c>
      <c r="E240" s="22">
        <f t="shared" si="11"/>
        <v>5.312666666666668</v>
      </c>
      <c r="F240" s="22">
        <f t="shared" si="11"/>
        <v>4.509354838709676</v>
      </c>
      <c r="G240" s="22">
        <f t="shared" si="11"/>
        <v>4.8803333333333345</v>
      </c>
      <c r="H240" s="22">
        <f t="shared" si="11"/>
        <v>3.1954193548387084</v>
      </c>
      <c r="I240" s="22">
        <f t="shared" si="11"/>
        <v>3.465161290322581</v>
      </c>
      <c r="J240" s="22">
        <f t="shared" si="11"/>
        <v>3.2593333333333327</v>
      </c>
      <c r="K240" s="22">
        <f t="shared" si="11"/>
        <v>3.3545161290322585</v>
      </c>
      <c r="L240" s="22">
        <f t="shared" si="11"/>
        <v>3.2623333333333333</v>
      </c>
      <c r="M240" s="22">
        <f t="shared" si="11"/>
        <v>3.38258064516129</v>
      </c>
      <c r="N240" s="22">
        <f>+AVERAGE(B240:M240)</f>
        <v>4.053441308243727</v>
      </c>
      <c r="S240" s="9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1"/>
      <c r="AH240" s="11"/>
    </row>
    <row r="241" spans="1:34" s="6" customFormat="1" ht="20.25" customHeight="1">
      <c r="A241" s="13" t="s">
        <v>34</v>
      </c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3"/>
      <c r="S241" s="13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3"/>
      <c r="AG241" s="16"/>
      <c r="AH241" s="16"/>
    </row>
    <row r="242" spans="1:34" s="6" customFormat="1" ht="20.25" customHeight="1">
      <c r="A242" s="13" t="s">
        <v>38</v>
      </c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3"/>
      <c r="S242" s="13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3"/>
      <c r="AG242" s="16"/>
      <c r="AH242" s="16"/>
    </row>
    <row r="243" spans="1:34" s="6" customFormat="1" ht="20.25" customHeight="1">
      <c r="A243" s="13" t="s">
        <v>33</v>
      </c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3"/>
      <c r="S243" s="13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3"/>
      <c r="AG243" s="16"/>
      <c r="AH243" s="16"/>
    </row>
    <row r="244" spans="1:34" ht="22.5">
      <c r="A244" s="7" t="s">
        <v>13</v>
      </c>
      <c r="B244" s="18" t="s">
        <v>14</v>
      </c>
      <c r="C244" s="18" t="s">
        <v>15</v>
      </c>
      <c r="D244" s="18" t="s">
        <v>32</v>
      </c>
      <c r="E244" s="18" t="s">
        <v>17</v>
      </c>
      <c r="F244" s="18" t="s">
        <v>18</v>
      </c>
      <c r="G244" s="18" t="s">
        <v>19</v>
      </c>
      <c r="H244" s="18" t="s">
        <v>20</v>
      </c>
      <c r="I244" s="18" t="s">
        <v>21</v>
      </c>
      <c r="J244" s="18" t="s">
        <v>22</v>
      </c>
      <c r="K244" s="18" t="s">
        <v>23</v>
      </c>
      <c r="L244" s="18" t="s">
        <v>24</v>
      </c>
      <c r="M244" s="18" t="s">
        <v>25</v>
      </c>
      <c r="N244" s="19" t="s">
        <v>26</v>
      </c>
      <c r="O244" s="8"/>
      <c r="P244" s="8"/>
      <c r="Q244" s="2"/>
      <c r="S244" s="7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7"/>
      <c r="AG244" s="8"/>
      <c r="AH244" s="8"/>
    </row>
    <row r="245" spans="1:34" ht="21.75">
      <c r="A245" s="9">
        <v>1</v>
      </c>
      <c r="B245" s="22">
        <v>3.72</v>
      </c>
      <c r="C245" s="22">
        <v>4.2</v>
      </c>
      <c r="D245" s="22">
        <v>4.86</v>
      </c>
      <c r="E245" s="22">
        <v>6.76</v>
      </c>
      <c r="F245" s="22">
        <v>5.2</v>
      </c>
      <c r="G245" s="22">
        <v>2.58</v>
      </c>
      <c r="H245" s="22">
        <v>4.84</v>
      </c>
      <c r="I245" s="22">
        <v>3.32</v>
      </c>
      <c r="J245" s="22">
        <v>4.46</v>
      </c>
      <c r="K245" s="22">
        <v>5.63</v>
      </c>
      <c r="L245" s="22">
        <v>1.39</v>
      </c>
      <c r="M245" s="22">
        <v>2.36</v>
      </c>
      <c r="N245" s="23"/>
      <c r="S245" s="9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9"/>
      <c r="AG245" s="12"/>
      <c r="AH245" s="12"/>
    </row>
    <row r="246" spans="1:34" ht="21.75">
      <c r="A246" s="9">
        <v>2</v>
      </c>
      <c r="B246" s="22">
        <v>3.49</v>
      </c>
      <c r="C246" s="22">
        <v>4.5</v>
      </c>
      <c r="D246" s="22">
        <v>5.87</v>
      </c>
      <c r="E246" s="22">
        <v>9.66</v>
      </c>
      <c r="F246" s="22">
        <v>3.81</v>
      </c>
      <c r="G246" s="22">
        <v>4.32</v>
      </c>
      <c r="H246" s="22">
        <v>4.51</v>
      </c>
      <c r="I246" s="22">
        <v>4.27</v>
      </c>
      <c r="J246" s="22">
        <v>5.45</v>
      </c>
      <c r="K246" s="22">
        <v>5.33</v>
      </c>
      <c r="L246" s="22">
        <v>1.69</v>
      </c>
      <c r="M246" s="22">
        <v>2.73</v>
      </c>
      <c r="N246" s="23"/>
      <c r="S246" s="9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9"/>
      <c r="AG246" s="12"/>
      <c r="AH246" s="12"/>
    </row>
    <row r="247" spans="1:34" ht="21.75">
      <c r="A247" s="9">
        <v>3</v>
      </c>
      <c r="B247" s="22">
        <v>3.47</v>
      </c>
      <c r="C247" s="22">
        <v>3.49</v>
      </c>
      <c r="D247" s="22">
        <v>6.08</v>
      </c>
      <c r="E247" s="22">
        <v>9.98</v>
      </c>
      <c r="F247" s="22">
        <v>6.27</v>
      </c>
      <c r="G247" s="22">
        <v>5.31</v>
      </c>
      <c r="H247" s="22">
        <v>5.03</v>
      </c>
      <c r="I247" s="22">
        <v>3.67</v>
      </c>
      <c r="J247" s="22">
        <v>3.11</v>
      </c>
      <c r="K247" s="22">
        <v>4.19</v>
      </c>
      <c r="L247" s="22">
        <v>0.17</v>
      </c>
      <c r="M247" s="22">
        <v>2.12</v>
      </c>
      <c r="N247" s="23"/>
      <c r="S247" s="9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9"/>
      <c r="AG247" s="12"/>
      <c r="AH247" s="12"/>
    </row>
    <row r="248" spans="1:34" ht="21.75">
      <c r="A248" s="9">
        <v>4</v>
      </c>
      <c r="B248" s="22">
        <v>4.05</v>
      </c>
      <c r="C248" s="22">
        <v>3.23</v>
      </c>
      <c r="D248" s="22">
        <v>5.7</v>
      </c>
      <c r="E248" s="22">
        <v>9.65</v>
      </c>
      <c r="F248" s="22">
        <v>2.47</v>
      </c>
      <c r="G248" s="22">
        <v>1.24</v>
      </c>
      <c r="H248" s="22">
        <v>5.01</v>
      </c>
      <c r="I248" s="22">
        <v>5.99</v>
      </c>
      <c r="J248" s="22">
        <v>2.78</v>
      </c>
      <c r="K248" s="22">
        <v>0.69</v>
      </c>
      <c r="L248" s="22">
        <v>0.39</v>
      </c>
      <c r="M248" s="22">
        <v>3.62</v>
      </c>
      <c r="N248" s="23"/>
      <c r="S248" s="9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9"/>
      <c r="AG248" s="12"/>
      <c r="AH248" s="12"/>
    </row>
    <row r="249" spans="1:34" ht="21.75">
      <c r="A249" s="9">
        <v>5</v>
      </c>
      <c r="B249" s="22">
        <v>4.83</v>
      </c>
      <c r="C249" s="22">
        <v>3.46</v>
      </c>
      <c r="D249" s="22">
        <v>3.07</v>
      </c>
      <c r="E249" s="22">
        <v>9.17</v>
      </c>
      <c r="F249" s="22">
        <v>1.95</v>
      </c>
      <c r="G249" s="22">
        <v>1.18</v>
      </c>
      <c r="H249" s="22">
        <v>3.36</v>
      </c>
      <c r="I249" s="22">
        <v>5</v>
      </c>
      <c r="J249" s="22">
        <v>3.73</v>
      </c>
      <c r="K249" s="22">
        <v>0.25</v>
      </c>
      <c r="L249" s="22">
        <v>2.59</v>
      </c>
      <c r="M249" s="22">
        <v>3.01</v>
      </c>
      <c r="N249" s="23"/>
      <c r="S249" s="9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9"/>
      <c r="AG249" s="12"/>
      <c r="AH249" s="12"/>
    </row>
    <row r="250" spans="1:34" ht="21.75">
      <c r="A250" s="9">
        <v>6</v>
      </c>
      <c r="B250" s="22">
        <v>2.31</v>
      </c>
      <c r="C250" s="22">
        <v>3.69</v>
      </c>
      <c r="D250" s="22">
        <v>5.93</v>
      </c>
      <c r="E250" s="22">
        <v>8.26</v>
      </c>
      <c r="F250" s="22">
        <v>0.89</v>
      </c>
      <c r="G250" s="22">
        <v>3.13</v>
      </c>
      <c r="H250" s="22">
        <v>5.75</v>
      </c>
      <c r="I250" s="22">
        <v>5.48</v>
      </c>
      <c r="J250" s="22">
        <v>3.3</v>
      </c>
      <c r="K250" s="22">
        <v>1.36</v>
      </c>
      <c r="L250" s="22">
        <v>3.33</v>
      </c>
      <c r="M250" s="22">
        <v>3.52</v>
      </c>
      <c r="N250" s="23"/>
      <c r="S250" s="9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9"/>
      <c r="AG250" s="12"/>
      <c r="AH250" s="12"/>
    </row>
    <row r="251" spans="1:34" ht="21.75">
      <c r="A251" s="9">
        <v>7</v>
      </c>
      <c r="B251" s="22">
        <v>3.32</v>
      </c>
      <c r="C251" s="22">
        <v>3.25</v>
      </c>
      <c r="D251" s="22">
        <v>9.95</v>
      </c>
      <c r="E251" s="22">
        <v>3.41</v>
      </c>
      <c r="F251" s="22">
        <v>3.94</v>
      </c>
      <c r="G251" s="22">
        <v>5.28</v>
      </c>
      <c r="H251" s="22">
        <v>2.22</v>
      </c>
      <c r="I251" s="22">
        <v>4.15</v>
      </c>
      <c r="J251" s="22">
        <v>4.09</v>
      </c>
      <c r="K251" s="22">
        <v>2.86</v>
      </c>
      <c r="L251" s="22">
        <v>4.14</v>
      </c>
      <c r="M251" s="22">
        <v>2.85</v>
      </c>
      <c r="N251" s="23"/>
      <c r="S251" s="9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9"/>
      <c r="AG251" s="12"/>
      <c r="AH251" s="12"/>
    </row>
    <row r="252" spans="1:34" ht="21.75">
      <c r="A252" s="9">
        <v>8</v>
      </c>
      <c r="B252" s="22">
        <v>3.97</v>
      </c>
      <c r="C252" s="22">
        <v>3.35</v>
      </c>
      <c r="D252" s="22">
        <v>9.11</v>
      </c>
      <c r="E252" s="22">
        <v>7.55</v>
      </c>
      <c r="F252" s="22">
        <v>3.43</v>
      </c>
      <c r="G252" s="22">
        <v>4.13</v>
      </c>
      <c r="H252" s="22">
        <v>4.39</v>
      </c>
      <c r="I252" s="22">
        <v>2.29</v>
      </c>
      <c r="J252" s="22">
        <v>5.84</v>
      </c>
      <c r="K252" s="22">
        <v>2.02</v>
      </c>
      <c r="L252" s="22">
        <v>3.04</v>
      </c>
      <c r="M252" s="22">
        <v>2.69</v>
      </c>
      <c r="N252" s="23"/>
      <c r="S252" s="9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9"/>
      <c r="AG252" s="12"/>
      <c r="AH252" s="12"/>
    </row>
    <row r="253" spans="1:34" ht="21.75">
      <c r="A253" s="9">
        <v>9</v>
      </c>
      <c r="B253" s="22">
        <v>4.04</v>
      </c>
      <c r="C253" s="22">
        <v>4.94</v>
      </c>
      <c r="D253" s="22">
        <v>7.4</v>
      </c>
      <c r="E253" s="22">
        <v>8.61</v>
      </c>
      <c r="F253" s="22">
        <v>3.78</v>
      </c>
      <c r="G253" s="22">
        <v>5.47</v>
      </c>
      <c r="H253" s="22">
        <v>5.6</v>
      </c>
      <c r="I253" s="22">
        <v>6.31</v>
      </c>
      <c r="J253" s="22">
        <v>4.37</v>
      </c>
      <c r="K253" s="22">
        <v>1.99</v>
      </c>
      <c r="L253" s="22">
        <v>3.13</v>
      </c>
      <c r="M253" s="22">
        <v>3.18</v>
      </c>
      <c r="N253" s="23"/>
      <c r="S253" s="9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9"/>
      <c r="AG253" s="12"/>
      <c r="AH253" s="12"/>
    </row>
    <row r="254" spans="1:34" ht="21.75">
      <c r="A254" s="9">
        <v>10</v>
      </c>
      <c r="B254" s="22">
        <v>3.39</v>
      </c>
      <c r="C254" s="22">
        <v>4.07</v>
      </c>
      <c r="D254" s="22">
        <v>5.24</v>
      </c>
      <c r="E254" s="22">
        <v>8.65</v>
      </c>
      <c r="F254" s="22">
        <v>4.01</v>
      </c>
      <c r="G254" s="22">
        <v>5.74</v>
      </c>
      <c r="H254" s="22">
        <v>6.41</v>
      </c>
      <c r="I254" s="22">
        <v>4.01</v>
      </c>
      <c r="J254" s="22">
        <v>4.15</v>
      </c>
      <c r="K254" s="22">
        <v>4.57</v>
      </c>
      <c r="L254" s="22">
        <v>3.19</v>
      </c>
      <c r="M254" s="22">
        <v>0.27</v>
      </c>
      <c r="N254" s="23"/>
      <c r="S254" s="9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9"/>
      <c r="AG254" s="12"/>
      <c r="AH254" s="12"/>
    </row>
    <row r="255" spans="1:34" ht="21.75">
      <c r="A255" s="9">
        <v>11</v>
      </c>
      <c r="B255" s="22">
        <v>3.37</v>
      </c>
      <c r="C255" s="22">
        <v>4.6</v>
      </c>
      <c r="D255" s="22">
        <v>5.31</v>
      </c>
      <c r="E255" s="22">
        <v>5.6</v>
      </c>
      <c r="F255" s="23">
        <v>5.56</v>
      </c>
      <c r="G255" s="23">
        <v>7.29</v>
      </c>
      <c r="H255" s="22">
        <v>6.17</v>
      </c>
      <c r="I255" s="22">
        <v>3.89</v>
      </c>
      <c r="J255" s="22">
        <v>3.18</v>
      </c>
      <c r="K255" s="22">
        <v>3.15</v>
      </c>
      <c r="L255" s="22">
        <v>3.14</v>
      </c>
      <c r="M255" s="22">
        <v>2.57</v>
      </c>
      <c r="N255" s="23"/>
      <c r="S255" s="9"/>
      <c r="T255" s="10"/>
      <c r="U255" s="10"/>
      <c r="V255" s="10"/>
      <c r="W255" s="10"/>
      <c r="X255" s="9"/>
      <c r="Y255" s="9"/>
      <c r="Z255" s="10"/>
      <c r="AA255" s="10"/>
      <c r="AB255" s="10"/>
      <c r="AC255" s="10"/>
      <c r="AD255" s="10"/>
      <c r="AE255" s="10"/>
      <c r="AF255" s="9"/>
      <c r="AG255" s="12"/>
      <c r="AH255" s="12"/>
    </row>
    <row r="256" spans="1:34" ht="21.75">
      <c r="A256" s="9">
        <v>12</v>
      </c>
      <c r="B256" s="22">
        <v>4.93</v>
      </c>
      <c r="C256" s="22">
        <v>4.38</v>
      </c>
      <c r="D256" s="22">
        <v>3.01</v>
      </c>
      <c r="E256" s="22">
        <v>5.13</v>
      </c>
      <c r="F256" s="22">
        <v>5.32</v>
      </c>
      <c r="G256" s="23">
        <v>6.19</v>
      </c>
      <c r="H256" s="22">
        <v>5.59</v>
      </c>
      <c r="I256" s="22">
        <v>2.65</v>
      </c>
      <c r="J256" s="22">
        <v>3.87</v>
      </c>
      <c r="K256" s="22">
        <v>2.29</v>
      </c>
      <c r="L256" s="22">
        <v>2.44</v>
      </c>
      <c r="M256" s="22">
        <v>2.88</v>
      </c>
      <c r="N256" s="23"/>
      <c r="S256" s="9"/>
      <c r="T256" s="10"/>
      <c r="U256" s="10"/>
      <c r="V256" s="10"/>
      <c r="W256" s="10"/>
      <c r="X256" s="10"/>
      <c r="Y256" s="9"/>
      <c r="Z256" s="10"/>
      <c r="AA256" s="10"/>
      <c r="AB256" s="10"/>
      <c r="AC256" s="10"/>
      <c r="AD256" s="10"/>
      <c r="AE256" s="10"/>
      <c r="AF256" s="9"/>
      <c r="AG256" s="12"/>
      <c r="AH256" s="12"/>
    </row>
    <row r="257" spans="1:34" ht="21.75">
      <c r="A257" s="9">
        <v>13</v>
      </c>
      <c r="B257" s="22">
        <v>4.05</v>
      </c>
      <c r="C257" s="22">
        <v>4.86</v>
      </c>
      <c r="D257" s="22">
        <v>3.66</v>
      </c>
      <c r="E257" s="22">
        <v>9.4</v>
      </c>
      <c r="F257" s="22">
        <v>4.33</v>
      </c>
      <c r="G257" s="23">
        <v>5.28</v>
      </c>
      <c r="H257" s="22">
        <v>5.05</v>
      </c>
      <c r="I257" s="22">
        <v>4.75</v>
      </c>
      <c r="J257" s="22">
        <v>3.3</v>
      </c>
      <c r="K257" s="22">
        <v>2.75</v>
      </c>
      <c r="L257" s="22">
        <v>2.69</v>
      </c>
      <c r="M257" s="22">
        <v>2.49</v>
      </c>
      <c r="N257" s="23"/>
      <c r="S257" s="9"/>
      <c r="T257" s="10"/>
      <c r="U257" s="10"/>
      <c r="V257" s="10"/>
      <c r="W257" s="10"/>
      <c r="X257" s="10"/>
      <c r="Y257" s="9"/>
      <c r="Z257" s="10"/>
      <c r="AA257" s="10"/>
      <c r="AB257" s="10"/>
      <c r="AC257" s="10"/>
      <c r="AD257" s="10"/>
      <c r="AE257" s="10"/>
      <c r="AF257" s="9"/>
      <c r="AG257" s="12"/>
      <c r="AH257" s="12"/>
    </row>
    <row r="258" spans="1:34" ht="21.75">
      <c r="A258" s="9">
        <v>14</v>
      </c>
      <c r="B258" s="22">
        <v>4.95</v>
      </c>
      <c r="C258" s="22">
        <v>4.46</v>
      </c>
      <c r="D258" s="22">
        <v>5.01</v>
      </c>
      <c r="E258" s="22">
        <v>3.08</v>
      </c>
      <c r="F258" s="22">
        <v>2.23</v>
      </c>
      <c r="G258" s="23">
        <v>3.53</v>
      </c>
      <c r="H258" s="22">
        <v>4.09</v>
      </c>
      <c r="I258" s="22">
        <v>4.59</v>
      </c>
      <c r="J258" s="22">
        <v>4.69</v>
      </c>
      <c r="K258" s="22">
        <v>2.74</v>
      </c>
      <c r="L258" s="22">
        <v>1.64</v>
      </c>
      <c r="M258" s="22">
        <v>2.75</v>
      </c>
      <c r="N258" s="23"/>
      <c r="S258" s="9"/>
      <c r="T258" s="10"/>
      <c r="U258" s="10"/>
      <c r="V258" s="10"/>
      <c r="W258" s="10"/>
      <c r="X258" s="10"/>
      <c r="Y258" s="9"/>
      <c r="Z258" s="10"/>
      <c r="AA258" s="10"/>
      <c r="AB258" s="10"/>
      <c r="AC258" s="10"/>
      <c r="AD258" s="10"/>
      <c r="AE258" s="10"/>
      <c r="AF258" s="9"/>
      <c r="AG258" s="12"/>
      <c r="AH258" s="12"/>
    </row>
    <row r="259" spans="1:34" ht="21.75">
      <c r="A259" s="9">
        <v>15</v>
      </c>
      <c r="B259" s="22">
        <v>5.14</v>
      </c>
      <c r="C259" s="22">
        <v>7.05</v>
      </c>
      <c r="D259" s="22">
        <v>7.47</v>
      </c>
      <c r="E259" s="22">
        <v>5.06</v>
      </c>
      <c r="F259" s="22">
        <v>2.23</v>
      </c>
      <c r="G259" s="23">
        <v>5.3</v>
      </c>
      <c r="H259" s="22">
        <v>4.72</v>
      </c>
      <c r="I259" s="22">
        <v>3.11</v>
      </c>
      <c r="J259" s="22">
        <v>2.25</v>
      </c>
      <c r="K259" s="22">
        <v>3.89</v>
      </c>
      <c r="L259" s="22">
        <v>2.42</v>
      </c>
      <c r="M259" s="22">
        <v>2.08</v>
      </c>
      <c r="N259" s="23"/>
      <c r="S259" s="9"/>
      <c r="T259" s="10"/>
      <c r="U259" s="10"/>
      <c r="V259" s="10"/>
      <c r="W259" s="10"/>
      <c r="X259" s="10"/>
      <c r="Y259" s="9"/>
      <c r="Z259" s="10"/>
      <c r="AA259" s="10"/>
      <c r="AB259" s="10"/>
      <c r="AC259" s="10"/>
      <c r="AD259" s="10"/>
      <c r="AE259" s="10"/>
      <c r="AF259" s="9"/>
      <c r="AG259" s="12"/>
      <c r="AH259" s="12"/>
    </row>
    <row r="260" spans="1:34" ht="21.75">
      <c r="A260" s="9">
        <v>16</v>
      </c>
      <c r="B260" s="22">
        <v>4.75</v>
      </c>
      <c r="C260" s="22">
        <v>3.69</v>
      </c>
      <c r="D260" s="22">
        <v>6.08</v>
      </c>
      <c r="E260" s="22">
        <v>3.93</v>
      </c>
      <c r="F260" s="22">
        <v>3.69</v>
      </c>
      <c r="G260" s="23">
        <v>5.81</v>
      </c>
      <c r="H260" s="22">
        <v>3.71</v>
      </c>
      <c r="I260" s="22">
        <v>2.88</v>
      </c>
      <c r="J260" s="22">
        <v>4.98</v>
      </c>
      <c r="K260" s="22">
        <v>2.68</v>
      </c>
      <c r="L260" s="22">
        <v>3.49</v>
      </c>
      <c r="M260" s="22">
        <v>2.77</v>
      </c>
      <c r="N260" s="23"/>
      <c r="S260" s="9"/>
      <c r="T260" s="10"/>
      <c r="U260" s="10"/>
      <c r="V260" s="10"/>
      <c r="W260" s="10"/>
      <c r="X260" s="10"/>
      <c r="Y260" s="9"/>
      <c r="Z260" s="10"/>
      <c r="AA260" s="10"/>
      <c r="AB260" s="10"/>
      <c r="AC260" s="10"/>
      <c r="AD260" s="10"/>
      <c r="AE260" s="10"/>
      <c r="AF260" s="9"/>
      <c r="AG260" s="12"/>
      <c r="AH260" s="12"/>
    </row>
    <row r="261" spans="1:34" ht="21.75">
      <c r="A261" s="9">
        <v>17</v>
      </c>
      <c r="B261" s="22">
        <v>5.2</v>
      </c>
      <c r="C261" s="22">
        <v>4.63</v>
      </c>
      <c r="D261" s="22">
        <v>7.9</v>
      </c>
      <c r="E261" s="22">
        <v>5.07</v>
      </c>
      <c r="F261" s="22">
        <v>1.61</v>
      </c>
      <c r="G261" s="23">
        <v>5.9</v>
      </c>
      <c r="H261" s="22">
        <v>3.71</v>
      </c>
      <c r="I261" s="22">
        <v>2.94</v>
      </c>
      <c r="J261" s="22">
        <v>3.91</v>
      </c>
      <c r="K261" s="22">
        <v>3.15</v>
      </c>
      <c r="L261" s="22">
        <v>3.76</v>
      </c>
      <c r="M261" s="22">
        <v>2.64</v>
      </c>
      <c r="N261" s="23"/>
      <c r="S261" s="9"/>
      <c r="T261" s="10"/>
      <c r="U261" s="10"/>
      <c r="V261" s="10"/>
      <c r="W261" s="10"/>
      <c r="X261" s="10"/>
      <c r="Y261" s="9"/>
      <c r="Z261" s="10"/>
      <c r="AA261" s="10"/>
      <c r="AB261" s="10"/>
      <c r="AC261" s="10"/>
      <c r="AD261" s="10"/>
      <c r="AE261" s="10"/>
      <c r="AF261" s="9"/>
      <c r="AG261" s="12"/>
      <c r="AH261" s="12"/>
    </row>
    <row r="262" spans="1:34" ht="21.75">
      <c r="A262" s="9">
        <v>18</v>
      </c>
      <c r="B262" s="22">
        <v>4.2</v>
      </c>
      <c r="C262" s="22">
        <v>4.57</v>
      </c>
      <c r="D262" s="22">
        <v>5.4</v>
      </c>
      <c r="E262" s="22">
        <v>4.57</v>
      </c>
      <c r="F262" s="22">
        <v>5.97</v>
      </c>
      <c r="G262" s="22">
        <v>5.13</v>
      </c>
      <c r="H262" s="22">
        <v>2.84</v>
      </c>
      <c r="I262" s="22">
        <v>4.9</v>
      </c>
      <c r="J262" s="22">
        <v>3.19</v>
      </c>
      <c r="K262" s="22">
        <v>4.04</v>
      </c>
      <c r="L262" s="22">
        <v>3.76</v>
      </c>
      <c r="M262" s="22">
        <v>2.61</v>
      </c>
      <c r="N262" s="23"/>
      <c r="S262" s="9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9"/>
      <c r="AG262" s="12"/>
      <c r="AH262" s="12"/>
    </row>
    <row r="263" spans="1:34" ht="21.75">
      <c r="A263" s="9">
        <v>19</v>
      </c>
      <c r="B263" s="22">
        <v>4.18</v>
      </c>
      <c r="C263" s="22">
        <v>4.19</v>
      </c>
      <c r="D263" s="22">
        <v>6.43</v>
      </c>
      <c r="E263" s="22">
        <v>8.33</v>
      </c>
      <c r="F263" s="22">
        <v>3.93</v>
      </c>
      <c r="G263" s="22">
        <v>2.65</v>
      </c>
      <c r="H263" s="22">
        <v>3.63</v>
      </c>
      <c r="I263" s="22">
        <v>5.61</v>
      </c>
      <c r="J263" s="22">
        <v>3.17</v>
      </c>
      <c r="K263" s="22">
        <v>3.7</v>
      </c>
      <c r="L263" s="22">
        <v>2.45</v>
      </c>
      <c r="M263" s="22">
        <v>2.83</v>
      </c>
      <c r="N263" s="23"/>
      <c r="S263" s="9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9"/>
      <c r="AG263" s="12"/>
      <c r="AH263" s="12"/>
    </row>
    <row r="264" spans="1:34" ht="21.75">
      <c r="A264" s="9">
        <v>20</v>
      </c>
      <c r="B264" s="22">
        <v>5.07</v>
      </c>
      <c r="C264" s="22">
        <v>4.33</v>
      </c>
      <c r="D264" s="22">
        <v>0.69</v>
      </c>
      <c r="E264" s="22">
        <v>6.4</v>
      </c>
      <c r="F264" s="22">
        <v>3.02</v>
      </c>
      <c r="G264" s="22">
        <v>5.09</v>
      </c>
      <c r="H264" s="22">
        <v>3.44</v>
      </c>
      <c r="I264" s="22">
        <v>4.05</v>
      </c>
      <c r="J264" s="22">
        <v>6.94</v>
      </c>
      <c r="K264" s="22">
        <v>2.36</v>
      </c>
      <c r="L264" s="22">
        <v>1.75</v>
      </c>
      <c r="M264" s="22">
        <v>4.48</v>
      </c>
      <c r="N264" s="23"/>
      <c r="S264" s="9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9"/>
      <c r="AG264" s="12"/>
      <c r="AH264" s="12"/>
    </row>
    <row r="265" spans="1:34" ht="21.75">
      <c r="A265" s="9">
        <v>21</v>
      </c>
      <c r="B265" s="22">
        <v>4.11</v>
      </c>
      <c r="C265" s="22">
        <v>4.55</v>
      </c>
      <c r="D265" s="22">
        <v>4.56</v>
      </c>
      <c r="E265" s="22">
        <v>6.07</v>
      </c>
      <c r="F265" s="22">
        <v>2.86</v>
      </c>
      <c r="G265" s="22">
        <v>3.81</v>
      </c>
      <c r="H265" s="22">
        <v>2.6</v>
      </c>
      <c r="I265" s="22">
        <v>4.35</v>
      </c>
      <c r="J265" s="22">
        <v>4.69</v>
      </c>
      <c r="K265" s="22">
        <v>2.36</v>
      </c>
      <c r="L265" s="22">
        <v>3.54</v>
      </c>
      <c r="M265" s="22">
        <v>3.52</v>
      </c>
      <c r="N265" s="23"/>
      <c r="S265" s="9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9"/>
      <c r="AG265" s="12"/>
      <c r="AH265" s="12"/>
    </row>
    <row r="266" spans="1:34" ht="21.75">
      <c r="A266" s="9">
        <v>22</v>
      </c>
      <c r="B266" s="22">
        <v>4.36</v>
      </c>
      <c r="C266" s="22">
        <v>5.87</v>
      </c>
      <c r="D266" s="22">
        <v>7.47</v>
      </c>
      <c r="E266" s="22">
        <v>8.39</v>
      </c>
      <c r="F266" s="22">
        <v>5.04</v>
      </c>
      <c r="G266" s="22">
        <v>4.04</v>
      </c>
      <c r="H266" s="22">
        <v>2.89</v>
      </c>
      <c r="I266" s="22">
        <v>1.76</v>
      </c>
      <c r="J266" s="22">
        <v>4.99</v>
      </c>
      <c r="K266" s="22">
        <v>2.66</v>
      </c>
      <c r="L266" s="22">
        <v>3.54</v>
      </c>
      <c r="M266" s="22">
        <v>4.92</v>
      </c>
      <c r="N266" s="23"/>
      <c r="S266" s="9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9"/>
      <c r="AG266" s="12"/>
      <c r="AH266" s="12"/>
    </row>
    <row r="267" spans="1:34" ht="21.75">
      <c r="A267" s="9">
        <v>23</v>
      </c>
      <c r="B267" s="22">
        <v>3.28</v>
      </c>
      <c r="C267" s="22">
        <v>4.63</v>
      </c>
      <c r="D267" s="22">
        <v>5.67</v>
      </c>
      <c r="E267" s="22">
        <v>7.79</v>
      </c>
      <c r="F267" s="22">
        <v>5.72</v>
      </c>
      <c r="G267" s="22">
        <v>4.16</v>
      </c>
      <c r="H267" s="22">
        <v>2.47</v>
      </c>
      <c r="I267" s="22">
        <v>4.13</v>
      </c>
      <c r="J267" s="22">
        <v>5.18</v>
      </c>
      <c r="K267" s="22">
        <v>3.56</v>
      </c>
      <c r="L267" s="22">
        <v>4.23</v>
      </c>
      <c r="M267" s="22">
        <v>2.79</v>
      </c>
      <c r="N267" s="23"/>
      <c r="S267" s="9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9"/>
      <c r="AG267" s="12"/>
      <c r="AH267" s="12"/>
    </row>
    <row r="268" spans="1:34" ht="21.75">
      <c r="A268" s="9">
        <v>24</v>
      </c>
      <c r="B268" s="22">
        <v>3.57</v>
      </c>
      <c r="C268" s="22">
        <v>4.29</v>
      </c>
      <c r="D268" s="22">
        <v>6.68</v>
      </c>
      <c r="E268" s="22">
        <v>7.83</v>
      </c>
      <c r="F268" s="22">
        <v>5.41</v>
      </c>
      <c r="G268" s="22">
        <v>5.47</v>
      </c>
      <c r="H268" s="22">
        <v>6.85</v>
      </c>
      <c r="I268" s="22">
        <v>2.96</v>
      </c>
      <c r="J268" s="22">
        <v>4.97</v>
      </c>
      <c r="K268" s="22">
        <v>3.67</v>
      </c>
      <c r="L268" s="22">
        <v>2.61</v>
      </c>
      <c r="M268" s="22">
        <v>3.22</v>
      </c>
      <c r="N268" s="23"/>
      <c r="S268" s="9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9"/>
      <c r="AG268" s="12"/>
      <c r="AH268" s="12"/>
    </row>
    <row r="269" spans="1:34" ht="21.75">
      <c r="A269" s="9">
        <v>25</v>
      </c>
      <c r="B269" s="22">
        <v>4.78</v>
      </c>
      <c r="C269" s="22">
        <v>5.03</v>
      </c>
      <c r="D269" s="22">
        <v>6.69</v>
      </c>
      <c r="E269" s="22">
        <v>7.09</v>
      </c>
      <c r="F269" s="22">
        <v>5.95</v>
      </c>
      <c r="G269" s="22">
        <v>5.45</v>
      </c>
      <c r="H269" s="22">
        <v>1.33</v>
      </c>
      <c r="I269" s="22">
        <v>2.37</v>
      </c>
      <c r="J269" s="22">
        <v>4.86</v>
      </c>
      <c r="K269" s="22">
        <v>3.72</v>
      </c>
      <c r="L269" s="22">
        <v>3.32</v>
      </c>
      <c r="M269" s="22">
        <v>3.04</v>
      </c>
      <c r="N269" s="23"/>
      <c r="S269" s="9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9"/>
      <c r="AG269" s="12"/>
      <c r="AH269" s="12"/>
    </row>
    <row r="270" spans="1:34" ht="21.75">
      <c r="A270" s="9">
        <v>26</v>
      </c>
      <c r="B270" s="22">
        <v>5.19</v>
      </c>
      <c r="C270" s="22">
        <v>4.07</v>
      </c>
      <c r="D270" s="22">
        <v>8.19</v>
      </c>
      <c r="E270" s="22">
        <v>7.55</v>
      </c>
      <c r="F270" s="22">
        <v>6.89</v>
      </c>
      <c r="G270" s="22">
        <v>2.41</v>
      </c>
      <c r="H270" s="22">
        <v>5.21</v>
      </c>
      <c r="I270" s="22">
        <v>3.99</v>
      </c>
      <c r="J270" s="22">
        <v>2.23</v>
      </c>
      <c r="K270" s="22">
        <v>3.58</v>
      </c>
      <c r="L270" s="22">
        <v>3.22</v>
      </c>
      <c r="M270" s="22">
        <v>1.55</v>
      </c>
      <c r="N270" s="23"/>
      <c r="S270" s="9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9"/>
      <c r="AG270" s="12"/>
      <c r="AH270" s="12"/>
    </row>
    <row r="271" spans="1:34" ht="21.75">
      <c r="A271" s="9">
        <v>27</v>
      </c>
      <c r="B271" s="22">
        <v>4.96</v>
      </c>
      <c r="C271" s="22">
        <v>5.55</v>
      </c>
      <c r="D271" s="22">
        <v>4.81</v>
      </c>
      <c r="E271" s="22">
        <v>3.23</v>
      </c>
      <c r="F271" s="22">
        <v>2.08</v>
      </c>
      <c r="G271" s="22">
        <v>1.67</v>
      </c>
      <c r="H271" s="22">
        <v>4.12</v>
      </c>
      <c r="I271" s="22">
        <v>5.98</v>
      </c>
      <c r="J271" s="22">
        <v>1.17</v>
      </c>
      <c r="K271" s="22">
        <v>2.37</v>
      </c>
      <c r="L271" s="22">
        <v>2.89</v>
      </c>
      <c r="M271" s="22">
        <v>2.95</v>
      </c>
      <c r="N271" s="23"/>
      <c r="S271" s="9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9"/>
      <c r="AG271" s="12"/>
      <c r="AH271" s="12"/>
    </row>
    <row r="272" spans="1:34" ht="21.75">
      <c r="A272" s="9">
        <v>28</v>
      </c>
      <c r="B272" s="22">
        <v>1.23</v>
      </c>
      <c r="C272" s="22">
        <v>6.55</v>
      </c>
      <c r="D272" s="22">
        <v>8.38</v>
      </c>
      <c r="E272" s="22">
        <v>5.59</v>
      </c>
      <c r="F272" s="22">
        <v>4.18</v>
      </c>
      <c r="G272" s="22">
        <v>1.98</v>
      </c>
      <c r="H272" s="22">
        <v>3.55</v>
      </c>
      <c r="I272" s="22">
        <v>3.44</v>
      </c>
      <c r="J272" s="22">
        <v>2.73</v>
      </c>
      <c r="K272" s="22">
        <v>3.48</v>
      </c>
      <c r="L272" s="22">
        <v>1.83</v>
      </c>
      <c r="M272" s="22">
        <v>2.28</v>
      </c>
      <c r="N272" s="23"/>
      <c r="S272" s="9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9"/>
      <c r="AG272" s="12"/>
      <c r="AH272" s="12"/>
    </row>
    <row r="273" spans="1:34" ht="21.75">
      <c r="A273" s="9">
        <v>29</v>
      </c>
      <c r="B273" s="22">
        <v>3.36</v>
      </c>
      <c r="C273" s="22"/>
      <c r="D273" s="22">
        <v>7.59</v>
      </c>
      <c r="E273" s="22">
        <v>3.48</v>
      </c>
      <c r="F273" s="22">
        <v>6.86</v>
      </c>
      <c r="G273" s="22">
        <v>2.96</v>
      </c>
      <c r="H273" s="22">
        <v>5.43</v>
      </c>
      <c r="I273" s="22">
        <v>3.99</v>
      </c>
      <c r="J273" s="22">
        <v>3.63</v>
      </c>
      <c r="K273" s="22">
        <v>2.2</v>
      </c>
      <c r="L273" s="22">
        <v>2.87</v>
      </c>
      <c r="M273" s="22">
        <v>2.9</v>
      </c>
      <c r="N273" s="23"/>
      <c r="S273" s="9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9"/>
      <c r="AG273" s="12"/>
      <c r="AH273" s="12"/>
    </row>
    <row r="274" spans="1:34" ht="21.75">
      <c r="A274" s="9">
        <v>30</v>
      </c>
      <c r="B274" s="22">
        <v>3.42</v>
      </c>
      <c r="C274" s="22"/>
      <c r="D274" s="22">
        <v>7.31</v>
      </c>
      <c r="E274" s="22">
        <v>6.46</v>
      </c>
      <c r="F274" s="22">
        <v>3.37</v>
      </c>
      <c r="G274" s="22">
        <v>4.78</v>
      </c>
      <c r="H274" s="22">
        <v>4.71</v>
      </c>
      <c r="I274" s="22">
        <v>3.16</v>
      </c>
      <c r="J274" s="22">
        <v>1.81</v>
      </c>
      <c r="K274" s="22">
        <v>4.47</v>
      </c>
      <c r="L274" s="22">
        <v>2.79</v>
      </c>
      <c r="M274" s="22">
        <v>2.66</v>
      </c>
      <c r="N274" s="23"/>
      <c r="S274" s="9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9"/>
      <c r="AG274" s="12"/>
      <c r="AH274" s="12"/>
    </row>
    <row r="275" spans="1:34" ht="21.75">
      <c r="A275" s="9">
        <v>31</v>
      </c>
      <c r="B275" s="22">
        <v>4.58</v>
      </c>
      <c r="C275" s="22"/>
      <c r="D275" s="22">
        <v>6.52</v>
      </c>
      <c r="E275" s="22"/>
      <c r="F275" s="22">
        <v>2.39</v>
      </c>
      <c r="G275" s="22"/>
      <c r="H275" s="22">
        <v>3.33</v>
      </c>
      <c r="I275" s="22">
        <v>2.05</v>
      </c>
      <c r="J275" s="22"/>
      <c r="K275" s="22">
        <v>3.06</v>
      </c>
      <c r="L275" s="22"/>
      <c r="M275" s="22">
        <v>2.26</v>
      </c>
      <c r="N275" s="23"/>
      <c r="S275" s="9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9"/>
      <c r="AG275" s="12"/>
      <c r="AH275" s="12"/>
    </row>
    <row r="276" spans="1:34" s="2" customFormat="1" ht="21" customHeight="1">
      <c r="A276" s="9" t="s">
        <v>35</v>
      </c>
      <c r="B276" s="22">
        <f aca="true" t="shared" si="12" ref="B276:M276">SUM(B245:B275)</f>
        <v>125.27</v>
      </c>
      <c r="C276" s="22">
        <f t="shared" si="12"/>
        <v>125.47999999999999</v>
      </c>
      <c r="D276" s="22">
        <f t="shared" si="12"/>
        <v>188.04000000000002</v>
      </c>
      <c r="E276" s="22">
        <f t="shared" si="12"/>
        <v>201.75000000000003</v>
      </c>
      <c r="F276" s="22">
        <f t="shared" si="12"/>
        <v>124.39000000000001</v>
      </c>
      <c r="G276" s="22">
        <f t="shared" si="12"/>
        <v>127.28000000000002</v>
      </c>
      <c r="H276" s="22">
        <f t="shared" si="12"/>
        <v>132.56</v>
      </c>
      <c r="I276" s="22">
        <f t="shared" si="12"/>
        <v>122.03999999999998</v>
      </c>
      <c r="J276" s="22">
        <f t="shared" si="12"/>
        <v>117.01999999999998</v>
      </c>
      <c r="K276" s="22">
        <f t="shared" si="12"/>
        <v>94.77000000000001</v>
      </c>
      <c r="L276" s="22">
        <f t="shared" si="12"/>
        <v>81.44</v>
      </c>
      <c r="M276" s="22">
        <f t="shared" si="12"/>
        <v>86.54000000000002</v>
      </c>
      <c r="N276" s="22">
        <f>AVERAGE(B276:M276)</f>
        <v>127.21499999999999</v>
      </c>
      <c r="S276" s="9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1"/>
      <c r="AH276" s="11"/>
    </row>
    <row r="277" spans="1:34" s="2" customFormat="1" ht="21">
      <c r="A277" s="9" t="s">
        <v>36</v>
      </c>
      <c r="B277" s="22">
        <f>+AVERAGE(B245:B275)</f>
        <v>4.040967741935484</v>
      </c>
      <c r="C277" s="22">
        <f aca="true" t="shared" si="13" ref="C277:M277">+AVERAGE(C245:C275)</f>
        <v>4.481428571428571</v>
      </c>
      <c r="D277" s="22">
        <f t="shared" si="13"/>
        <v>6.065806451612904</v>
      </c>
      <c r="E277" s="22">
        <f t="shared" si="13"/>
        <v>6.7250000000000005</v>
      </c>
      <c r="F277" s="22">
        <f t="shared" si="13"/>
        <v>4.01258064516129</v>
      </c>
      <c r="G277" s="22">
        <f t="shared" si="13"/>
        <v>4.2426666666666675</v>
      </c>
      <c r="H277" s="22">
        <f t="shared" si="13"/>
        <v>4.276129032258065</v>
      </c>
      <c r="I277" s="22">
        <f t="shared" si="13"/>
        <v>3.9367741935483864</v>
      </c>
      <c r="J277" s="22">
        <f t="shared" si="13"/>
        <v>3.900666666666666</v>
      </c>
      <c r="K277" s="22">
        <f t="shared" si="13"/>
        <v>3.057096774193549</v>
      </c>
      <c r="L277" s="22">
        <f t="shared" si="13"/>
        <v>2.7146666666666666</v>
      </c>
      <c r="M277" s="22">
        <f t="shared" si="13"/>
        <v>2.7916129032258072</v>
      </c>
      <c r="N277" s="22">
        <f>+AVERAGE(B277:M277)</f>
        <v>4.187116359447004</v>
      </c>
      <c r="S277" s="9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1"/>
      <c r="AH277" s="11"/>
    </row>
    <row r="278" spans="1:34" s="6" customFormat="1" ht="20.25" customHeight="1">
      <c r="A278" s="13" t="s">
        <v>34</v>
      </c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3"/>
      <c r="S278" s="13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3"/>
      <c r="AG278" s="16"/>
      <c r="AH278" s="16"/>
    </row>
    <row r="279" spans="1:34" s="6" customFormat="1" ht="20.25" customHeight="1">
      <c r="A279" s="13" t="s">
        <v>39</v>
      </c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3"/>
      <c r="S279" s="13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3"/>
      <c r="AG279" s="16"/>
      <c r="AH279" s="16"/>
    </row>
    <row r="280" spans="1:34" s="6" customFormat="1" ht="20.25" customHeight="1">
      <c r="A280" s="13" t="s">
        <v>33</v>
      </c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3"/>
      <c r="S280" s="13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3"/>
      <c r="AG280" s="16"/>
      <c r="AH280" s="16"/>
    </row>
    <row r="281" spans="1:34" ht="22.5">
      <c r="A281" s="7" t="s">
        <v>13</v>
      </c>
      <c r="B281" s="18" t="s">
        <v>14</v>
      </c>
      <c r="C281" s="18" t="s">
        <v>15</v>
      </c>
      <c r="D281" s="18" t="s">
        <v>32</v>
      </c>
      <c r="E281" s="18" t="s">
        <v>17</v>
      </c>
      <c r="F281" s="18" t="s">
        <v>18</v>
      </c>
      <c r="G281" s="18" t="s">
        <v>19</v>
      </c>
      <c r="H281" s="18" t="s">
        <v>20</v>
      </c>
      <c r="I281" s="18" t="s">
        <v>21</v>
      </c>
      <c r="J281" s="18" t="s">
        <v>22</v>
      </c>
      <c r="K281" s="18" t="s">
        <v>23</v>
      </c>
      <c r="L281" s="18" t="s">
        <v>24</v>
      </c>
      <c r="M281" s="18" t="s">
        <v>25</v>
      </c>
      <c r="N281" s="19" t="s">
        <v>26</v>
      </c>
      <c r="O281" s="8"/>
      <c r="P281" s="8"/>
      <c r="Q281" s="2"/>
      <c r="S281" s="7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7"/>
      <c r="AG281" s="8"/>
      <c r="AH281" s="8"/>
    </row>
    <row r="282" spans="1:34" ht="21.75">
      <c r="A282" s="9">
        <v>1</v>
      </c>
      <c r="B282" s="22">
        <v>1.39</v>
      </c>
      <c r="C282" s="22">
        <v>1.12</v>
      </c>
      <c r="D282" s="22">
        <v>6.96</v>
      </c>
      <c r="E282" s="22">
        <v>0.62</v>
      </c>
      <c r="F282" s="22">
        <v>4.53</v>
      </c>
      <c r="G282" s="22">
        <v>4.52</v>
      </c>
      <c r="H282" s="22">
        <v>4.68</v>
      </c>
      <c r="I282" s="22">
        <v>3.72</v>
      </c>
      <c r="J282" s="22">
        <v>2.8</v>
      </c>
      <c r="K282" s="22">
        <v>3.18</v>
      </c>
      <c r="L282" s="22">
        <v>1.1</v>
      </c>
      <c r="M282" s="22">
        <v>2.79</v>
      </c>
      <c r="N282" s="23"/>
      <c r="S282" s="9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9"/>
      <c r="AG282" s="12"/>
      <c r="AH282" s="12"/>
    </row>
    <row r="283" spans="1:34" ht="21.75">
      <c r="A283" s="9">
        <v>2</v>
      </c>
      <c r="B283" s="22">
        <v>0.81</v>
      </c>
      <c r="C283" s="22">
        <v>1.5</v>
      </c>
      <c r="D283" s="22">
        <v>4.87</v>
      </c>
      <c r="E283" s="22">
        <v>5.78</v>
      </c>
      <c r="F283" s="22">
        <v>6.26</v>
      </c>
      <c r="G283" s="22">
        <v>5</v>
      </c>
      <c r="H283" s="22">
        <v>4.04</v>
      </c>
      <c r="I283" s="22">
        <v>4.52</v>
      </c>
      <c r="J283" s="22">
        <v>5.06</v>
      </c>
      <c r="K283" s="22">
        <v>2.67</v>
      </c>
      <c r="L283" s="22">
        <v>1.9</v>
      </c>
      <c r="M283" s="22">
        <v>2.82</v>
      </c>
      <c r="N283" s="23"/>
      <c r="S283" s="9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9"/>
      <c r="AG283" s="12"/>
      <c r="AH283" s="12"/>
    </row>
    <row r="284" spans="1:34" ht="21.75">
      <c r="A284" s="9">
        <v>3</v>
      </c>
      <c r="B284" s="22">
        <v>1.01</v>
      </c>
      <c r="C284" s="22">
        <v>3.1</v>
      </c>
      <c r="D284" s="22">
        <v>2.39</v>
      </c>
      <c r="E284" s="22">
        <v>7</v>
      </c>
      <c r="F284" s="22">
        <v>4</v>
      </c>
      <c r="G284" s="22">
        <v>5.12</v>
      </c>
      <c r="H284" s="22">
        <v>7.46</v>
      </c>
      <c r="I284" s="22">
        <v>4.23</v>
      </c>
      <c r="J284" s="22">
        <v>2.6</v>
      </c>
      <c r="K284" s="22">
        <v>3.51</v>
      </c>
      <c r="L284" s="22">
        <v>3.62</v>
      </c>
      <c r="M284" s="22">
        <v>2.54</v>
      </c>
      <c r="N284" s="23"/>
      <c r="S284" s="9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9"/>
      <c r="AG284" s="12"/>
      <c r="AH284" s="12"/>
    </row>
    <row r="285" spans="1:34" ht="21.75">
      <c r="A285" s="9">
        <v>4</v>
      </c>
      <c r="B285" s="22">
        <v>0.72</v>
      </c>
      <c r="C285" s="22">
        <v>3.26</v>
      </c>
      <c r="D285" s="22">
        <v>4.78</v>
      </c>
      <c r="E285" s="22">
        <v>6.46</v>
      </c>
      <c r="F285" s="22">
        <v>2.7</v>
      </c>
      <c r="G285" s="22">
        <v>4.52</v>
      </c>
      <c r="H285" s="22">
        <v>6.12</v>
      </c>
      <c r="I285" s="22">
        <v>4</v>
      </c>
      <c r="J285" s="22">
        <v>4.66</v>
      </c>
      <c r="K285" s="22">
        <v>5.4</v>
      </c>
      <c r="L285" s="22">
        <v>2.77</v>
      </c>
      <c r="M285" s="22">
        <v>1.82</v>
      </c>
      <c r="N285" s="23"/>
      <c r="S285" s="9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9"/>
      <c r="AG285" s="12"/>
      <c r="AH285" s="12"/>
    </row>
    <row r="286" spans="1:34" ht="21.75">
      <c r="A286" s="9">
        <v>5</v>
      </c>
      <c r="B286" s="22">
        <v>2.99</v>
      </c>
      <c r="C286" s="22">
        <v>4.39</v>
      </c>
      <c r="D286" s="22">
        <v>5.67</v>
      </c>
      <c r="E286" s="22">
        <v>4.96</v>
      </c>
      <c r="F286" s="22">
        <v>4.58</v>
      </c>
      <c r="G286" s="22">
        <v>7.46</v>
      </c>
      <c r="H286" s="22">
        <v>2.66</v>
      </c>
      <c r="I286" s="22">
        <v>3.2</v>
      </c>
      <c r="J286" s="22">
        <v>3.14</v>
      </c>
      <c r="K286" s="22">
        <v>2.29</v>
      </c>
      <c r="L286" s="22">
        <v>1.5</v>
      </c>
      <c r="M286" s="22">
        <v>2.77</v>
      </c>
      <c r="N286" s="23"/>
      <c r="S286" s="9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9"/>
      <c r="AG286" s="12"/>
      <c r="AH286" s="12"/>
    </row>
    <row r="287" spans="1:34" ht="21.75">
      <c r="A287" s="9">
        <v>6</v>
      </c>
      <c r="B287" s="22">
        <v>3.38</v>
      </c>
      <c r="C287" s="22">
        <v>1.6</v>
      </c>
      <c r="D287" s="22">
        <v>4.09</v>
      </c>
      <c r="E287" s="22">
        <v>5.3</v>
      </c>
      <c r="F287" s="22">
        <v>4.2</v>
      </c>
      <c r="G287" s="22">
        <v>3.46</v>
      </c>
      <c r="H287" s="22">
        <v>4.5</v>
      </c>
      <c r="I287" s="22">
        <v>1.74</v>
      </c>
      <c r="J287" s="22">
        <v>3.81</v>
      </c>
      <c r="K287" s="22">
        <v>3.84</v>
      </c>
      <c r="L287" s="22">
        <v>2.54</v>
      </c>
      <c r="M287" s="22">
        <v>2.18</v>
      </c>
      <c r="N287" s="23"/>
      <c r="S287" s="9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9"/>
      <c r="AG287" s="12"/>
      <c r="AH287" s="12"/>
    </row>
    <row r="288" spans="1:34" ht="21.75">
      <c r="A288" s="9">
        <v>7</v>
      </c>
      <c r="B288" s="22">
        <v>3.59</v>
      </c>
      <c r="C288" s="22">
        <v>2.09</v>
      </c>
      <c r="D288" s="22">
        <v>4.79</v>
      </c>
      <c r="E288" s="22">
        <v>6.6</v>
      </c>
      <c r="F288" s="22">
        <v>5.26</v>
      </c>
      <c r="G288" s="22">
        <v>4</v>
      </c>
      <c r="H288" s="22">
        <v>1.2</v>
      </c>
      <c r="I288" s="22">
        <v>0.87</v>
      </c>
      <c r="J288" s="22">
        <v>3.4</v>
      </c>
      <c r="K288" s="22">
        <v>0.32</v>
      </c>
      <c r="L288" s="22">
        <v>4.55</v>
      </c>
      <c r="M288" s="22">
        <v>2.25</v>
      </c>
      <c r="N288" s="23"/>
      <c r="S288" s="9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9"/>
      <c r="AG288" s="12"/>
      <c r="AH288" s="12"/>
    </row>
    <row r="289" spans="1:34" ht="21.75">
      <c r="A289" s="9">
        <v>8</v>
      </c>
      <c r="B289" s="22">
        <v>4.3</v>
      </c>
      <c r="C289" s="22">
        <v>5.21</v>
      </c>
      <c r="D289" s="22">
        <v>3.16</v>
      </c>
      <c r="E289" s="22">
        <v>7.74</v>
      </c>
      <c r="F289" s="22">
        <v>6.2</v>
      </c>
      <c r="G289" s="22">
        <v>6.28</v>
      </c>
      <c r="H289" s="22">
        <v>1.15</v>
      </c>
      <c r="I289" s="22">
        <v>1.12</v>
      </c>
      <c r="J289" s="22">
        <v>2.48</v>
      </c>
      <c r="K289" s="22">
        <v>3.67</v>
      </c>
      <c r="L289" s="22">
        <v>4.85</v>
      </c>
      <c r="M289" s="22">
        <v>1.81</v>
      </c>
      <c r="N289" s="23"/>
      <c r="S289" s="9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9"/>
      <c r="AG289" s="12"/>
      <c r="AH289" s="12"/>
    </row>
    <row r="290" spans="1:34" ht="21.75">
      <c r="A290" s="9">
        <v>9</v>
      </c>
      <c r="B290" s="22">
        <v>3.17</v>
      </c>
      <c r="C290" s="22">
        <v>4.77</v>
      </c>
      <c r="D290" s="22">
        <v>5.39</v>
      </c>
      <c r="E290" s="22">
        <v>6.28</v>
      </c>
      <c r="F290" s="22">
        <v>7.06</v>
      </c>
      <c r="G290" s="22">
        <v>5.52</v>
      </c>
      <c r="H290" s="22">
        <v>4.2</v>
      </c>
      <c r="I290" s="22">
        <v>2</v>
      </c>
      <c r="J290" s="22">
        <v>0.88</v>
      </c>
      <c r="K290" s="22">
        <v>4.04</v>
      </c>
      <c r="L290" s="22">
        <v>4.5</v>
      </c>
      <c r="M290" s="22">
        <v>1.73</v>
      </c>
      <c r="N290" s="23"/>
      <c r="S290" s="9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9"/>
      <c r="AG290" s="12"/>
      <c r="AH290" s="12"/>
    </row>
    <row r="291" spans="1:34" ht="21.75">
      <c r="A291" s="9">
        <v>10</v>
      </c>
      <c r="B291" s="22">
        <v>4.38</v>
      </c>
      <c r="C291" s="22">
        <v>2.5</v>
      </c>
      <c r="D291" s="22">
        <v>5.29</v>
      </c>
      <c r="E291" s="22">
        <v>7.1</v>
      </c>
      <c r="F291" s="22">
        <v>3.4</v>
      </c>
      <c r="G291" s="22">
        <v>4.3</v>
      </c>
      <c r="H291" s="22">
        <v>2.98</v>
      </c>
      <c r="I291" s="22">
        <v>1.75</v>
      </c>
      <c r="J291" s="22">
        <v>2.37</v>
      </c>
      <c r="K291" s="22">
        <v>4.4</v>
      </c>
      <c r="L291" s="22">
        <v>3.62</v>
      </c>
      <c r="M291" s="22">
        <v>2.38</v>
      </c>
      <c r="N291" s="23"/>
      <c r="S291" s="9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9"/>
      <c r="AG291" s="12"/>
      <c r="AH291" s="12"/>
    </row>
    <row r="292" spans="1:34" ht="21.75">
      <c r="A292" s="9">
        <v>11</v>
      </c>
      <c r="B292" s="22">
        <v>3.37</v>
      </c>
      <c r="C292" s="22">
        <v>4.45</v>
      </c>
      <c r="D292" s="22">
        <v>4.76</v>
      </c>
      <c r="E292" s="22">
        <v>6.9</v>
      </c>
      <c r="F292" s="23">
        <v>2.7</v>
      </c>
      <c r="G292" s="23">
        <v>3.4</v>
      </c>
      <c r="H292" s="22">
        <v>2.55</v>
      </c>
      <c r="I292" s="22">
        <v>3.18</v>
      </c>
      <c r="J292" s="22">
        <v>4.59</v>
      </c>
      <c r="K292" s="22">
        <v>4.55</v>
      </c>
      <c r="L292" s="22">
        <v>3.38</v>
      </c>
      <c r="M292" s="22">
        <v>4.66</v>
      </c>
      <c r="N292" s="23"/>
      <c r="S292" s="9"/>
      <c r="T292" s="10"/>
      <c r="U292" s="10"/>
      <c r="V292" s="10"/>
      <c r="W292" s="10"/>
      <c r="X292" s="9"/>
      <c r="Y292" s="9"/>
      <c r="Z292" s="10"/>
      <c r="AA292" s="10"/>
      <c r="AB292" s="10"/>
      <c r="AC292" s="10"/>
      <c r="AD292" s="10"/>
      <c r="AE292" s="10"/>
      <c r="AF292" s="9"/>
      <c r="AG292" s="12"/>
      <c r="AH292" s="12"/>
    </row>
    <row r="293" spans="1:34" ht="21.75">
      <c r="A293" s="9">
        <v>12</v>
      </c>
      <c r="B293" s="22">
        <v>4.26</v>
      </c>
      <c r="C293" s="22">
        <v>6.17</v>
      </c>
      <c r="D293" s="22">
        <v>5.86</v>
      </c>
      <c r="E293" s="22">
        <v>7.5</v>
      </c>
      <c r="F293" s="22">
        <v>1.93</v>
      </c>
      <c r="G293" s="23">
        <v>4.48</v>
      </c>
      <c r="H293" s="22">
        <v>4.57</v>
      </c>
      <c r="I293" s="22">
        <v>3.24</v>
      </c>
      <c r="J293" s="22">
        <v>4.14</v>
      </c>
      <c r="K293" s="22">
        <v>4.28</v>
      </c>
      <c r="L293" s="22">
        <v>3.18</v>
      </c>
      <c r="M293" s="22">
        <v>3.24</v>
      </c>
      <c r="N293" s="23"/>
      <c r="S293" s="9"/>
      <c r="T293" s="10"/>
      <c r="U293" s="10"/>
      <c r="V293" s="10"/>
      <c r="W293" s="10"/>
      <c r="X293" s="10"/>
      <c r="Y293" s="9"/>
      <c r="Z293" s="10"/>
      <c r="AA293" s="10"/>
      <c r="AB293" s="10"/>
      <c r="AC293" s="10"/>
      <c r="AD293" s="10"/>
      <c r="AE293" s="10"/>
      <c r="AF293" s="9"/>
      <c r="AG293" s="12"/>
      <c r="AH293" s="12"/>
    </row>
    <row r="294" spans="1:34" ht="21.75">
      <c r="A294" s="9">
        <v>13</v>
      </c>
      <c r="B294" s="22">
        <v>2.26</v>
      </c>
      <c r="C294" s="22">
        <v>5.46</v>
      </c>
      <c r="D294" s="22">
        <v>3.8</v>
      </c>
      <c r="E294" s="22">
        <v>6.05</v>
      </c>
      <c r="F294" s="22">
        <v>2.79</v>
      </c>
      <c r="G294" s="23">
        <v>4.58</v>
      </c>
      <c r="H294" s="22">
        <v>4.02</v>
      </c>
      <c r="I294" s="22">
        <v>2</v>
      </c>
      <c r="J294" s="22">
        <v>2.7</v>
      </c>
      <c r="K294" s="22">
        <v>4.13</v>
      </c>
      <c r="L294" s="22">
        <v>4.79</v>
      </c>
      <c r="M294" s="22">
        <v>2.82</v>
      </c>
      <c r="N294" s="23"/>
      <c r="S294" s="9"/>
      <c r="T294" s="10"/>
      <c r="U294" s="10"/>
      <c r="V294" s="10"/>
      <c r="W294" s="10"/>
      <c r="X294" s="10"/>
      <c r="Y294" s="9"/>
      <c r="Z294" s="10"/>
      <c r="AA294" s="10"/>
      <c r="AB294" s="10"/>
      <c r="AC294" s="10"/>
      <c r="AD294" s="10"/>
      <c r="AE294" s="10"/>
      <c r="AF294" s="9"/>
      <c r="AG294" s="12"/>
      <c r="AH294" s="12"/>
    </row>
    <row r="295" spans="1:34" ht="21.75">
      <c r="A295" s="9">
        <v>14</v>
      </c>
      <c r="B295" s="22">
        <v>4.02</v>
      </c>
      <c r="C295" s="22">
        <v>4.93</v>
      </c>
      <c r="D295" s="22">
        <v>1.9</v>
      </c>
      <c r="E295" s="22">
        <v>5.2</v>
      </c>
      <c r="F295" s="22">
        <v>2.84</v>
      </c>
      <c r="G295" s="23">
        <v>4.92</v>
      </c>
      <c r="H295" s="22">
        <v>5.67</v>
      </c>
      <c r="I295" s="22">
        <v>4.35</v>
      </c>
      <c r="J295" s="22">
        <v>3.83</v>
      </c>
      <c r="K295" s="22">
        <v>4.36</v>
      </c>
      <c r="L295" s="22">
        <v>3.86</v>
      </c>
      <c r="M295" s="22">
        <v>2.7</v>
      </c>
      <c r="N295" s="23"/>
      <c r="S295" s="9"/>
      <c r="T295" s="10"/>
      <c r="U295" s="10"/>
      <c r="V295" s="10"/>
      <c r="W295" s="10"/>
      <c r="X295" s="10"/>
      <c r="Y295" s="9"/>
      <c r="Z295" s="10"/>
      <c r="AA295" s="10"/>
      <c r="AB295" s="10"/>
      <c r="AC295" s="10"/>
      <c r="AD295" s="10"/>
      <c r="AE295" s="10"/>
      <c r="AF295" s="9"/>
      <c r="AG295" s="12"/>
      <c r="AH295" s="12"/>
    </row>
    <row r="296" spans="1:34" ht="21.75">
      <c r="A296" s="9">
        <v>15</v>
      </c>
      <c r="B296" s="22">
        <v>4.75</v>
      </c>
      <c r="C296" s="22">
        <v>3.95</v>
      </c>
      <c r="D296" s="22">
        <v>6.47</v>
      </c>
      <c r="E296" s="22">
        <v>7.4</v>
      </c>
      <c r="F296" s="22">
        <v>3.82</v>
      </c>
      <c r="G296" s="23">
        <v>2.72</v>
      </c>
      <c r="H296" s="22">
        <v>3.87</v>
      </c>
      <c r="I296" s="22">
        <v>5.55</v>
      </c>
      <c r="J296" s="22">
        <v>1.55</v>
      </c>
      <c r="K296" s="22">
        <v>5.24</v>
      </c>
      <c r="L296" s="22">
        <v>2.71</v>
      </c>
      <c r="M296" s="22">
        <v>3.3</v>
      </c>
      <c r="N296" s="23"/>
      <c r="S296" s="9"/>
      <c r="T296" s="10"/>
      <c r="U296" s="10"/>
      <c r="V296" s="10"/>
      <c r="W296" s="10"/>
      <c r="X296" s="10"/>
      <c r="Y296" s="9"/>
      <c r="Z296" s="10"/>
      <c r="AA296" s="10"/>
      <c r="AB296" s="10"/>
      <c r="AC296" s="10"/>
      <c r="AD296" s="10"/>
      <c r="AE296" s="10"/>
      <c r="AF296" s="9"/>
      <c r="AG296" s="12"/>
      <c r="AH296" s="12"/>
    </row>
    <row r="297" spans="1:34" ht="21.75">
      <c r="A297" s="9">
        <v>16</v>
      </c>
      <c r="B297" s="22">
        <v>3.74</v>
      </c>
      <c r="C297" s="22">
        <v>2.81</v>
      </c>
      <c r="D297" s="22">
        <v>6.86</v>
      </c>
      <c r="E297" s="22">
        <v>2.66</v>
      </c>
      <c r="F297" s="22">
        <v>2.73</v>
      </c>
      <c r="G297" s="23">
        <v>3.82</v>
      </c>
      <c r="H297" s="22">
        <v>1.68</v>
      </c>
      <c r="I297" s="22">
        <v>4.88</v>
      </c>
      <c r="J297" s="22">
        <v>1.24</v>
      </c>
      <c r="K297" s="22">
        <v>4.42</v>
      </c>
      <c r="L297" s="22">
        <v>3.56</v>
      </c>
      <c r="M297" s="22">
        <v>1.96</v>
      </c>
      <c r="N297" s="23"/>
      <c r="S297" s="9"/>
      <c r="T297" s="10"/>
      <c r="U297" s="10"/>
      <c r="V297" s="10"/>
      <c r="W297" s="10"/>
      <c r="X297" s="10"/>
      <c r="Y297" s="9"/>
      <c r="Z297" s="10"/>
      <c r="AA297" s="10"/>
      <c r="AB297" s="10"/>
      <c r="AC297" s="10"/>
      <c r="AD297" s="10"/>
      <c r="AE297" s="10"/>
      <c r="AF297" s="9"/>
      <c r="AG297" s="12"/>
      <c r="AH297" s="12"/>
    </row>
    <row r="298" spans="1:34" ht="21.75">
      <c r="A298" s="9">
        <v>17</v>
      </c>
      <c r="B298" s="22">
        <v>4.45</v>
      </c>
      <c r="C298" s="22">
        <v>3.25</v>
      </c>
      <c r="D298" s="22">
        <v>4.4</v>
      </c>
      <c r="E298" s="22">
        <v>3.27</v>
      </c>
      <c r="F298" s="22">
        <v>2.58</v>
      </c>
      <c r="G298" s="23">
        <v>3.26</v>
      </c>
      <c r="H298" s="22">
        <v>1.2</v>
      </c>
      <c r="I298" s="22">
        <v>4.2</v>
      </c>
      <c r="J298" s="22">
        <v>3.08</v>
      </c>
      <c r="K298" s="22">
        <v>4.68</v>
      </c>
      <c r="L298" s="22">
        <v>4.79</v>
      </c>
      <c r="M298" s="22">
        <v>2.56</v>
      </c>
      <c r="N298" s="23"/>
      <c r="S298" s="9"/>
      <c r="T298" s="10"/>
      <c r="U298" s="10"/>
      <c r="V298" s="10"/>
      <c r="W298" s="10"/>
      <c r="X298" s="10"/>
      <c r="Y298" s="9"/>
      <c r="Z298" s="10"/>
      <c r="AA298" s="10"/>
      <c r="AB298" s="10"/>
      <c r="AC298" s="10"/>
      <c r="AD298" s="10"/>
      <c r="AE298" s="10"/>
      <c r="AF298" s="9"/>
      <c r="AG298" s="12"/>
      <c r="AH298" s="12"/>
    </row>
    <row r="299" spans="1:34" ht="21.75">
      <c r="A299" s="9">
        <v>18</v>
      </c>
      <c r="B299" s="22">
        <v>4.46</v>
      </c>
      <c r="C299" s="22">
        <v>1.37</v>
      </c>
      <c r="D299" s="22">
        <v>3.9</v>
      </c>
      <c r="E299" s="22">
        <v>5.7</v>
      </c>
      <c r="F299" s="22">
        <v>4.91</v>
      </c>
      <c r="G299" s="22">
        <v>2.05</v>
      </c>
      <c r="H299" s="22">
        <v>3</v>
      </c>
      <c r="I299" s="22">
        <v>5.77</v>
      </c>
      <c r="J299" s="22">
        <v>4.12</v>
      </c>
      <c r="K299" s="22">
        <v>4.04</v>
      </c>
      <c r="L299" s="22">
        <v>4.27</v>
      </c>
      <c r="M299" s="22">
        <v>2.88</v>
      </c>
      <c r="N299" s="23"/>
      <c r="S299" s="9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9"/>
      <c r="AG299" s="12"/>
      <c r="AH299" s="12"/>
    </row>
    <row r="300" spans="1:34" ht="21.75">
      <c r="A300" s="9">
        <v>19</v>
      </c>
      <c r="B300" s="22">
        <v>4.26</v>
      </c>
      <c r="C300" s="22">
        <v>4.52</v>
      </c>
      <c r="D300" s="22">
        <v>2.3</v>
      </c>
      <c r="E300" s="22">
        <v>4.92</v>
      </c>
      <c r="F300" s="22">
        <v>0.82</v>
      </c>
      <c r="G300" s="22">
        <v>2.88</v>
      </c>
      <c r="H300" s="22">
        <v>1.02</v>
      </c>
      <c r="I300" s="22">
        <v>3.82</v>
      </c>
      <c r="J300" s="22">
        <v>4.06</v>
      </c>
      <c r="K300" s="22">
        <v>4.55</v>
      </c>
      <c r="L300" s="22">
        <v>2.18</v>
      </c>
      <c r="M300" s="22">
        <v>2.53</v>
      </c>
      <c r="N300" s="23"/>
      <c r="S300" s="9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9"/>
      <c r="AG300" s="12"/>
      <c r="AH300" s="12"/>
    </row>
    <row r="301" spans="1:34" ht="21.75">
      <c r="A301" s="9">
        <v>20</v>
      </c>
      <c r="B301" s="22">
        <v>3.26</v>
      </c>
      <c r="C301" s="22">
        <v>5.16</v>
      </c>
      <c r="D301" s="22">
        <v>2.1</v>
      </c>
      <c r="E301" s="22">
        <v>4.96</v>
      </c>
      <c r="F301" s="22">
        <v>3</v>
      </c>
      <c r="G301" s="22">
        <v>4.34</v>
      </c>
      <c r="H301" s="22">
        <v>1</v>
      </c>
      <c r="I301" s="22">
        <v>1.71</v>
      </c>
      <c r="J301" s="22">
        <v>4.98</v>
      </c>
      <c r="K301" s="22">
        <v>1.4</v>
      </c>
      <c r="L301" s="22">
        <v>1.55</v>
      </c>
      <c r="M301" s="22">
        <v>2.45</v>
      </c>
      <c r="N301" s="23"/>
      <c r="S301" s="9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9"/>
      <c r="AG301" s="12"/>
      <c r="AH301" s="12"/>
    </row>
    <row r="302" spans="1:34" ht="21.75">
      <c r="A302" s="9">
        <v>21</v>
      </c>
      <c r="B302" s="22">
        <v>3.2</v>
      </c>
      <c r="C302" s="22">
        <v>5.43</v>
      </c>
      <c r="D302" s="22">
        <v>3.14</v>
      </c>
      <c r="E302" s="22">
        <v>5.4</v>
      </c>
      <c r="F302" s="22">
        <v>1.75</v>
      </c>
      <c r="G302" s="22">
        <v>5.47</v>
      </c>
      <c r="H302" s="22">
        <v>6.8</v>
      </c>
      <c r="I302" s="22">
        <v>4.81</v>
      </c>
      <c r="J302" s="22">
        <v>2.46</v>
      </c>
      <c r="K302" s="22">
        <v>1.24</v>
      </c>
      <c r="L302" s="22">
        <v>1.72</v>
      </c>
      <c r="M302" s="22">
        <v>2.54</v>
      </c>
      <c r="N302" s="23"/>
      <c r="S302" s="9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9"/>
      <c r="AG302" s="12"/>
      <c r="AH302" s="12"/>
    </row>
    <row r="303" spans="1:34" ht="21.75">
      <c r="A303" s="9">
        <v>22</v>
      </c>
      <c r="B303" s="22">
        <v>3.17</v>
      </c>
      <c r="C303" s="22">
        <v>3.84</v>
      </c>
      <c r="D303" s="22">
        <v>5.25</v>
      </c>
      <c r="E303" s="22">
        <v>2.3</v>
      </c>
      <c r="F303" s="22">
        <v>2.86</v>
      </c>
      <c r="G303" s="22">
        <v>5.88</v>
      </c>
      <c r="H303" s="22">
        <v>2.94</v>
      </c>
      <c r="I303" s="22">
        <v>3.2</v>
      </c>
      <c r="J303" s="22">
        <v>2.72</v>
      </c>
      <c r="K303" s="22">
        <v>3.78</v>
      </c>
      <c r="L303" s="22">
        <v>3.38</v>
      </c>
      <c r="M303" s="22">
        <v>2.73</v>
      </c>
      <c r="N303" s="23"/>
      <c r="S303" s="9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9"/>
      <c r="AG303" s="12"/>
      <c r="AH303" s="12"/>
    </row>
    <row r="304" spans="1:34" ht="21.75">
      <c r="A304" s="9">
        <v>23</v>
      </c>
      <c r="B304" s="22">
        <v>4.76</v>
      </c>
      <c r="C304" s="22">
        <v>4.28</v>
      </c>
      <c r="D304" s="22">
        <v>5.3</v>
      </c>
      <c r="E304" s="22">
        <v>2.56</v>
      </c>
      <c r="F304" s="22">
        <v>2.58</v>
      </c>
      <c r="G304" s="22">
        <v>4.92</v>
      </c>
      <c r="H304" s="22">
        <v>4.1</v>
      </c>
      <c r="I304" s="22">
        <v>4.38</v>
      </c>
      <c r="J304" s="22">
        <v>4.44</v>
      </c>
      <c r="K304" s="22">
        <v>3.2</v>
      </c>
      <c r="L304" s="22">
        <v>2.8</v>
      </c>
      <c r="M304" s="22">
        <v>2.11</v>
      </c>
      <c r="N304" s="23"/>
      <c r="S304" s="9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9"/>
      <c r="AG304" s="12"/>
      <c r="AH304" s="12"/>
    </row>
    <row r="305" spans="1:34" ht="21.75">
      <c r="A305" s="9">
        <v>24</v>
      </c>
      <c r="B305" s="22">
        <v>4.17</v>
      </c>
      <c r="C305" s="22">
        <v>5.76</v>
      </c>
      <c r="D305" s="22">
        <v>4.4</v>
      </c>
      <c r="E305" s="22">
        <v>1.9</v>
      </c>
      <c r="F305" s="22">
        <v>1.93</v>
      </c>
      <c r="G305" s="22">
        <v>5.55</v>
      </c>
      <c r="H305" s="22">
        <v>3.64</v>
      </c>
      <c r="I305" s="22">
        <v>3</v>
      </c>
      <c r="J305" s="22">
        <v>6.9</v>
      </c>
      <c r="K305" s="22">
        <v>2.42</v>
      </c>
      <c r="L305" s="22">
        <v>3.15</v>
      </c>
      <c r="M305" s="22">
        <v>2.58</v>
      </c>
      <c r="N305" s="23"/>
      <c r="S305" s="9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9"/>
      <c r="AG305" s="12"/>
      <c r="AH305" s="12"/>
    </row>
    <row r="306" spans="1:34" ht="21.75">
      <c r="A306" s="9">
        <v>25</v>
      </c>
      <c r="B306" s="22">
        <v>4.36</v>
      </c>
      <c r="C306" s="22">
        <v>3.53</v>
      </c>
      <c r="D306" s="22">
        <v>3.8</v>
      </c>
      <c r="E306" s="22">
        <v>2.55</v>
      </c>
      <c r="F306" s="22">
        <v>2.6</v>
      </c>
      <c r="G306" s="22">
        <v>4.4</v>
      </c>
      <c r="H306" s="22">
        <v>6.08</v>
      </c>
      <c r="I306" s="22">
        <v>2.62</v>
      </c>
      <c r="J306" s="22">
        <v>4.36</v>
      </c>
      <c r="K306" s="22">
        <v>2.72</v>
      </c>
      <c r="L306" s="22">
        <v>2.52</v>
      </c>
      <c r="M306" s="22">
        <v>1.46</v>
      </c>
      <c r="N306" s="23"/>
      <c r="S306" s="9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9"/>
      <c r="AG306" s="12"/>
      <c r="AH306" s="12"/>
    </row>
    <row r="307" spans="1:34" ht="21.75">
      <c r="A307" s="9">
        <v>26</v>
      </c>
      <c r="B307" s="22">
        <v>2.54</v>
      </c>
      <c r="C307" s="22">
        <v>1.85</v>
      </c>
      <c r="D307" s="22">
        <v>5.52</v>
      </c>
      <c r="E307" s="22">
        <v>1.9</v>
      </c>
      <c r="F307" s="22">
        <v>2.55</v>
      </c>
      <c r="G307" s="22">
        <v>3.97</v>
      </c>
      <c r="H307" s="22">
        <v>6.38</v>
      </c>
      <c r="I307" s="22">
        <v>1.84</v>
      </c>
      <c r="J307" s="22">
        <v>2.73</v>
      </c>
      <c r="K307" s="22">
        <v>1.84</v>
      </c>
      <c r="L307" s="22">
        <v>5</v>
      </c>
      <c r="M307" s="22">
        <v>0.44</v>
      </c>
      <c r="N307" s="23"/>
      <c r="S307" s="9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9"/>
      <c r="AG307" s="12"/>
      <c r="AH307" s="12"/>
    </row>
    <row r="308" spans="1:34" ht="21.75">
      <c r="A308" s="9">
        <v>27</v>
      </c>
      <c r="B308" s="22">
        <v>5.42</v>
      </c>
      <c r="C308" s="22">
        <v>3.27</v>
      </c>
      <c r="D308" s="22">
        <v>6.75</v>
      </c>
      <c r="E308" s="22">
        <v>1.86</v>
      </c>
      <c r="F308" s="22">
        <v>3.73</v>
      </c>
      <c r="G308" s="22">
        <v>4.56</v>
      </c>
      <c r="H308" s="22">
        <v>6.42</v>
      </c>
      <c r="I308" s="22">
        <v>2.8</v>
      </c>
      <c r="J308" s="22">
        <v>3.7</v>
      </c>
      <c r="K308" s="22">
        <v>3.2</v>
      </c>
      <c r="L308" s="22">
        <v>3.6</v>
      </c>
      <c r="M308" s="22">
        <v>1.77</v>
      </c>
      <c r="N308" s="23"/>
      <c r="S308" s="9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9"/>
      <c r="AG308" s="12"/>
      <c r="AH308" s="12"/>
    </row>
    <row r="309" spans="1:34" ht="21.75">
      <c r="A309" s="9">
        <v>28</v>
      </c>
      <c r="B309" s="22">
        <v>0.83</v>
      </c>
      <c r="C309" s="22">
        <v>4.55</v>
      </c>
      <c r="D309" s="22">
        <v>7.25</v>
      </c>
      <c r="E309" s="22">
        <v>3.97</v>
      </c>
      <c r="F309" s="22">
        <v>2.85</v>
      </c>
      <c r="G309" s="22">
        <v>4.8</v>
      </c>
      <c r="H309" s="22">
        <v>5.32</v>
      </c>
      <c r="I309" s="22">
        <v>5.42</v>
      </c>
      <c r="J309" s="22">
        <v>5</v>
      </c>
      <c r="K309" s="22">
        <v>3.32</v>
      </c>
      <c r="L309" s="22">
        <v>3.77</v>
      </c>
      <c r="M309" s="22">
        <v>1.54</v>
      </c>
      <c r="N309" s="23"/>
      <c r="S309" s="9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9"/>
      <c r="AG309" s="12"/>
      <c r="AH309" s="12"/>
    </row>
    <row r="310" spans="1:34" ht="21.75">
      <c r="A310" s="9">
        <v>29</v>
      </c>
      <c r="B310" s="22">
        <v>2.55</v>
      </c>
      <c r="C310" s="22">
        <v>5.66</v>
      </c>
      <c r="D310" s="22">
        <v>6</v>
      </c>
      <c r="E310" s="22">
        <v>3</v>
      </c>
      <c r="F310" s="22">
        <v>6.67</v>
      </c>
      <c r="G310" s="22">
        <v>4.42</v>
      </c>
      <c r="H310" s="22">
        <v>2.61</v>
      </c>
      <c r="I310" s="22">
        <v>5.35</v>
      </c>
      <c r="J310" s="22">
        <v>3</v>
      </c>
      <c r="K310" s="22">
        <v>1.75</v>
      </c>
      <c r="L310" s="22">
        <v>3.18</v>
      </c>
      <c r="M310" s="22">
        <v>2.08</v>
      </c>
      <c r="N310" s="23"/>
      <c r="S310" s="9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9"/>
      <c r="AG310" s="12"/>
      <c r="AH310" s="12"/>
    </row>
    <row r="311" spans="1:34" ht="21.75">
      <c r="A311" s="9">
        <v>30</v>
      </c>
      <c r="B311" s="22">
        <v>3.14</v>
      </c>
      <c r="C311" s="22"/>
      <c r="D311" s="22">
        <v>3.78</v>
      </c>
      <c r="E311" s="22">
        <v>0.38</v>
      </c>
      <c r="F311" s="22">
        <v>2.9</v>
      </c>
      <c r="G311" s="22">
        <v>6.56</v>
      </c>
      <c r="H311" s="22">
        <v>5.05</v>
      </c>
      <c r="I311" s="22">
        <v>5.42</v>
      </c>
      <c r="J311" s="22">
        <v>3.1</v>
      </c>
      <c r="K311" s="22">
        <v>1.9</v>
      </c>
      <c r="L311" s="22">
        <v>3.44</v>
      </c>
      <c r="M311" s="22">
        <v>1.88</v>
      </c>
      <c r="N311" s="23"/>
      <c r="S311" s="9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9"/>
      <c r="AG311" s="12"/>
      <c r="AH311" s="12"/>
    </row>
    <row r="312" spans="1:34" ht="21.75">
      <c r="A312" s="9">
        <v>31</v>
      </c>
      <c r="B312" s="22">
        <v>2.68</v>
      </c>
      <c r="C312" s="22"/>
      <c r="D312" s="22">
        <v>4.4</v>
      </c>
      <c r="E312" s="22"/>
      <c r="F312" s="22">
        <v>0.76</v>
      </c>
      <c r="G312" s="22"/>
      <c r="H312" s="22">
        <v>3.8</v>
      </c>
      <c r="I312" s="22">
        <v>3.44</v>
      </c>
      <c r="J312" s="22"/>
      <c r="K312" s="22">
        <v>1.48</v>
      </c>
      <c r="L312" s="22"/>
      <c r="M312" s="22">
        <v>1.34</v>
      </c>
      <c r="N312" s="23"/>
      <c r="S312" s="9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9"/>
      <c r="AG312" s="12"/>
      <c r="AH312" s="12"/>
    </row>
    <row r="313" spans="1:34" s="2" customFormat="1" ht="21" customHeight="1">
      <c r="A313" s="9" t="s">
        <v>35</v>
      </c>
      <c r="B313" s="22">
        <f aca="true" t="shared" si="14" ref="B313:M313">SUM(B282:B312)</f>
        <v>101.39000000000001</v>
      </c>
      <c r="C313" s="22">
        <f t="shared" si="14"/>
        <v>109.77999999999999</v>
      </c>
      <c r="D313" s="22">
        <f t="shared" si="14"/>
        <v>145.33</v>
      </c>
      <c r="E313" s="22">
        <f t="shared" si="14"/>
        <v>138.22000000000003</v>
      </c>
      <c r="F313" s="22">
        <f t="shared" si="14"/>
        <v>107.49</v>
      </c>
      <c r="G313" s="22">
        <f t="shared" si="14"/>
        <v>137.15999999999997</v>
      </c>
      <c r="H313" s="22">
        <f t="shared" si="14"/>
        <v>120.70999999999997</v>
      </c>
      <c r="I313" s="22">
        <f t="shared" si="14"/>
        <v>108.13</v>
      </c>
      <c r="J313" s="22">
        <f t="shared" si="14"/>
        <v>103.89999999999999</v>
      </c>
      <c r="K313" s="22">
        <f t="shared" si="14"/>
        <v>101.82000000000002</v>
      </c>
      <c r="L313" s="22">
        <f t="shared" si="14"/>
        <v>97.77999999999999</v>
      </c>
      <c r="M313" s="22">
        <f t="shared" si="14"/>
        <v>72.66</v>
      </c>
      <c r="N313" s="22">
        <f>AVERAGE(B313:M313)</f>
        <v>112.03083333333332</v>
      </c>
      <c r="S313" s="9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1"/>
      <c r="AH313" s="11"/>
    </row>
    <row r="314" spans="1:34" s="2" customFormat="1" ht="21">
      <c r="A314" s="9" t="s">
        <v>36</v>
      </c>
      <c r="B314" s="22">
        <f>+AVERAGE(B282:B312)</f>
        <v>3.270645161290323</v>
      </c>
      <c r="C314" s="22">
        <f aca="true" t="shared" si="15" ref="C314:M314">+AVERAGE(C282:C312)</f>
        <v>3.78551724137931</v>
      </c>
      <c r="D314" s="22">
        <f t="shared" si="15"/>
        <v>4.688064516129033</v>
      </c>
      <c r="E314" s="22">
        <f t="shared" si="15"/>
        <v>4.607333333333334</v>
      </c>
      <c r="F314" s="22">
        <f t="shared" si="15"/>
        <v>3.4674193548387096</v>
      </c>
      <c r="G314" s="22">
        <f t="shared" si="15"/>
        <v>4.571999999999999</v>
      </c>
      <c r="H314" s="22">
        <f t="shared" si="15"/>
        <v>3.8938709677419343</v>
      </c>
      <c r="I314" s="22">
        <f t="shared" si="15"/>
        <v>3.488064516129032</v>
      </c>
      <c r="J314" s="22">
        <f t="shared" si="15"/>
        <v>3.463333333333333</v>
      </c>
      <c r="K314" s="22">
        <f t="shared" si="15"/>
        <v>3.2845161290322586</v>
      </c>
      <c r="L314" s="22">
        <f t="shared" si="15"/>
        <v>3.2593333333333327</v>
      </c>
      <c r="M314" s="22">
        <f t="shared" si="15"/>
        <v>2.3438709677419354</v>
      </c>
      <c r="N314" s="22">
        <f>+AVERAGE(B314:M314)</f>
        <v>3.676997404523545</v>
      </c>
      <c r="S314" s="9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1"/>
      <c r="AH314" s="11"/>
    </row>
    <row r="315" spans="1:34" ht="21.7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</row>
    <row r="316" spans="1:34" ht="21.75">
      <c r="A316" s="12"/>
      <c r="B316" s="12"/>
      <c r="C316" s="17" t="s">
        <v>45</v>
      </c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</row>
    <row r="317" spans="1:34" ht="21.7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</row>
    <row r="318" spans="1:34" ht="22.5">
      <c r="A318" s="13" t="s">
        <v>34</v>
      </c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3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</row>
    <row r="319" spans="1:34" ht="22.5">
      <c r="A319" s="13" t="s">
        <v>46</v>
      </c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3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</row>
    <row r="320" spans="1:34" ht="22.5">
      <c r="A320" s="13" t="s">
        <v>33</v>
      </c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3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</row>
    <row r="321" spans="1:34" ht="22.5">
      <c r="A321" s="7" t="s">
        <v>13</v>
      </c>
      <c r="B321" s="18" t="s">
        <v>14</v>
      </c>
      <c r="C321" s="18" t="s">
        <v>15</v>
      </c>
      <c r="D321" s="18" t="s">
        <v>32</v>
      </c>
      <c r="E321" s="18" t="s">
        <v>17</v>
      </c>
      <c r="F321" s="18" t="s">
        <v>18</v>
      </c>
      <c r="G321" s="18" t="s">
        <v>19</v>
      </c>
      <c r="H321" s="18" t="s">
        <v>20</v>
      </c>
      <c r="I321" s="18" t="s">
        <v>21</v>
      </c>
      <c r="J321" s="18" t="s">
        <v>22</v>
      </c>
      <c r="K321" s="18" t="s">
        <v>23</v>
      </c>
      <c r="L321" s="18" t="s">
        <v>24</v>
      </c>
      <c r="M321" s="18" t="s">
        <v>25</v>
      </c>
      <c r="N321" s="19" t="s">
        <v>26</v>
      </c>
      <c r="O321" s="25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</row>
    <row r="322" spans="1:34" ht="21.75">
      <c r="A322" s="9">
        <v>1</v>
      </c>
      <c r="B322" s="22" t="s">
        <v>31</v>
      </c>
      <c r="C322" s="22" t="s">
        <v>31</v>
      </c>
      <c r="D322" s="22" t="s">
        <v>31</v>
      </c>
      <c r="E322" s="22">
        <v>5.79</v>
      </c>
      <c r="F322" s="22">
        <v>3.9299999999999997</v>
      </c>
      <c r="G322" s="22">
        <v>5.07</v>
      </c>
      <c r="H322" s="22">
        <v>3.34</v>
      </c>
      <c r="I322" s="22">
        <v>3.74</v>
      </c>
      <c r="J322" s="22">
        <v>3.1099999999999994</v>
      </c>
      <c r="K322" s="22">
        <v>2.6300000000000026</v>
      </c>
      <c r="L322" s="22">
        <v>3.6700000000000017</v>
      </c>
      <c r="M322" s="22">
        <v>2.47</v>
      </c>
      <c r="N322" s="23"/>
      <c r="O322" s="25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</row>
    <row r="323" spans="1:34" ht="21.75">
      <c r="A323" s="9">
        <v>2</v>
      </c>
      <c r="B323" s="22" t="s">
        <v>31</v>
      </c>
      <c r="C323" s="22" t="s">
        <v>31</v>
      </c>
      <c r="D323" s="22" t="s">
        <v>31</v>
      </c>
      <c r="E323" s="22">
        <v>6.37</v>
      </c>
      <c r="F323" s="22">
        <v>3.5799999999999983</v>
      </c>
      <c r="G323" s="22">
        <v>5.16</v>
      </c>
      <c r="H323" s="22">
        <v>3.119999999999999</v>
      </c>
      <c r="I323" s="22">
        <v>3.1500000000000004</v>
      </c>
      <c r="J323" s="22">
        <v>5.960000000000001</v>
      </c>
      <c r="K323" s="22">
        <v>2.75</v>
      </c>
      <c r="L323" s="22">
        <v>2.9499999999999993</v>
      </c>
      <c r="M323" s="22">
        <v>2.45</v>
      </c>
      <c r="N323" s="23"/>
      <c r="O323" s="25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</row>
    <row r="324" spans="1:32" ht="21.75">
      <c r="A324" s="9">
        <v>3</v>
      </c>
      <c r="B324" s="22" t="s">
        <v>31</v>
      </c>
      <c r="C324" s="22" t="s">
        <v>31</v>
      </c>
      <c r="D324" s="22" t="s">
        <v>31</v>
      </c>
      <c r="E324" s="22">
        <v>5.7</v>
      </c>
      <c r="F324" s="22">
        <v>4.299999999999997</v>
      </c>
      <c r="G324" s="22">
        <v>6.600000000000001</v>
      </c>
      <c r="H324" s="22">
        <v>4.130000000000001</v>
      </c>
      <c r="I324" s="22">
        <v>3.08</v>
      </c>
      <c r="J324" s="22">
        <v>3.2799999999999994</v>
      </c>
      <c r="K324" s="22">
        <v>3.4499999999999993</v>
      </c>
      <c r="L324" s="22">
        <v>2.9899999999999984</v>
      </c>
      <c r="M324" s="22">
        <v>2.62</v>
      </c>
      <c r="N324" s="23"/>
      <c r="O324" s="25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</row>
    <row r="325" spans="1:32" ht="21.75">
      <c r="A325" s="9">
        <v>4</v>
      </c>
      <c r="B325" s="22" t="s">
        <v>31</v>
      </c>
      <c r="C325" s="22" t="s">
        <v>31</v>
      </c>
      <c r="D325" s="22" t="s">
        <v>31</v>
      </c>
      <c r="E325" s="22">
        <v>4.63</v>
      </c>
      <c r="F325" s="22">
        <v>4.149999999999999</v>
      </c>
      <c r="G325" s="22">
        <v>4.4</v>
      </c>
      <c r="H325" s="22">
        <v>4.92</v>
      </c>
      <c r="I325" s="22">
        <v>4.949999999999999</v>
      </c>
      <c r="J325" s="22">
        <v>5.93</v>
      </c>
      <c r="K325" s="22">
        <v>4.649999999999999</v>
      </c>
      <c r="L325" s="22">
        <v>3.5100000000000016</v>
      </c>
      <c r="M325" s="22">
        <v>3.21</v>
      </c>
      <c r="N325" s="23"/>
      <c r="O325" s="25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</row>
    <row r="326" spans="1:32" ht="21.75">
      <c r="A326" s="9">
        <v>5</v>
      </c>
      <c r="B326" s="22" t="s">
        <v>31</v>
      </c>
      <c r="C326" s="22" t="s">
        <v>31</v>
      </c>
      <c r="D326" s="22" t="s">
        <v>31</v>
      </c>
      <c r="E326" s="22">
        <v>5.78</v>
      </c>
      <c r="F326" s="22">
        <v>3.1199999999999974</v>
      </c>
      <c r="G326" s="22">
        <v>4</v>
      </c>
      <c r="H326" s="22">
        <v>5.23</v>
      </c>
      <c r="I326" s="22">
        <v>3.9000000000000004</v>
      </c>
      <c r="J326" s="22">
        <v>2.880000000000001</v>
      </c>
      <c r="K326" s="22">
        <v>4.600000000000001</v>
      </c>
      <c r="L326" s="22">
        <v>2.9899999999999984</v>
      </c>
      <c r="M326" s="22">
        <v>4.3</v>
      </c>
      <c r="N326" s="23"/>
      <c r="O326" s="25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</row>
    <row r="327" spans="1:32" ht="21.75">
      <c r="A327" s="9">
        <v>6</v>
      </c>
      <c r="B327" s="22" t="s">
        <v>31</v>
      </c>
      <c r="C327" s="22" t="s">
        <v>31</v>
      </c>
      <c r="D327" s="22" t="s">
        <v>31</v>
      </c>
      <c r="E327" s="22">
        <v>3.69</v>
      </c>
      <c r="F327" s="22">
        <v>3.729999999999997</v>
      </c>
      <c r="G327" s="22">
        <v>2.4000000000000004</v>
      </c>
      <c r="H327" s="22">
        <v>6.239999999999998</v>
      </c>
      <c r="I327" s="22">
        <v>3.630000000000001</v>
      </c>
      <c r="J327" s="22">
        <v>4</v>
      </c>
      <c r="K327" s="22">
        <v>3.8500000000000014</v>
      </c>
      <c r="L327" s="22">
        <v>3.629999999999999</v>
      </c>
      <c r="M327" s="22">
        <v>3.04</v>
      </c>
      <c r="N327" s="23"/>
      <c r="O327" s="25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</row>
    <row r="328" spans="1:32" ht="21.75">
      <c r="A328" s="9">
        <v>7</v>
      </c>
      <c r="B328" s="22" t="s">
        <v>31</v>
      </c>
      <c r="C328" s="22" t="s">
        <v>31</v>
      </c>
      <c r="D328" s="22" t="s">
        <v>31</v>
      </c>
      <c r="E328" s="22">
        <v>4.81</v>
      </c>
      <c r="F328" s="22">
        <v>6.909999999999997</v>
      </c>
      <c r="G328" s="22">
        <v>2.380000000000001</v>
      </c>
      <c r="H328" s="22">
        <v>7.129999999999999</v>
      </c>
      <c r="I328" s="22">
        <v>2.9000000000000004</v>
      </c>
      <c r="J328" s="22">
        <v>3.2799999999999994</v>
      </c>
      <c r="K328" s="22">
        <v>2.370000000000001</v>
      </c>
      <c r="L328" s="22">
        <v>3.6499999999999986</v>
      </c>
      <c r="M328" s="22">
        <v>2.98</v>
      </c>
      <c r="N328" s="23"/>
      <c r="O328" s="25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</row>
    <row r="329" spans="1:32" ht="21.75">
      <c r="A329" s="9">
        <v>8</v>
      </c>
      <c r="B329" s="22" t="s">
        <v>31</v>
      </c>
      <c r="C329" s="22" t="s">
        <v>31</v>
      </c>
      <c r="D329" s="22" t="s">
        <v>31</v>
      </c>
      <c r="E329" s="22">
        <v>4.91</v>
      </c>
      <c r="F329" s="22">
        <v>6.140000000000001</v>
      </c>
      <c r="G329" s="22">
        <v>5.279999999999999</v>
      </c>
      <c r="H329" s="22">
        <v>3.75</v>
      </c>
      <c r="I329" s="22">
        <v>3.380000000000001</v>
      </c>
      <c r="J329" s="22">
        <v>2.74</v>
      </c>
      <c r="K329" s="22">
        <v>4.359999999999999</v>
      </c>
      <c r="L329" s="22">
        <v>2.5</v>
      </c>
      <c r="M329" s="22">
        <v>2.84</v>
      </c>
      <c r="N329" s="23"/>
      <c r="O329" s="25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</row>
    <row r="330" spans="1:32" ht="21.75">
      <c r="A330" s="9">
        <v>9</v>
      </c>
      <c r="B330" s="22" t="s">
        <v>31</v>
      </c>
      <c r="C330" s="22" t="s">
        <v>31</v>
      </c>
      <c r="D330" s="22" t="s">
        <v>31</v>
      </c>
      <c r="E330" s="22">
        <v>2.76</v>
      </c>
      <c r="F330" s="22">
        <v>2.1599999999999966</v>
      </c>
      <c r="G330" s="22">
        <v>5.76</v>
      </c>
      <c r="H330" s="22">
        <v>2.539999999999999</v>
      </c>
      <c r="I330" s="22">
        <v>5.74</v>
      </c>
      <c r="J330" s="22">
        <v>4.199999999999999</v>
      </c>
      <c r="K330" s="22">
        <v>3.3200000000000003</v>
      </c>
      <c r="L330" s="22">
        <v>2.5199999999999996</v>
      </c>
      <c r="M330" s="22">
        <v>3.34</v>
      </c>
      <c r="N330" s="23"/>
      <c r="O330" s="25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</row>
    <row r="331" spans="1:32" ht="21.75">
      <c r="A331" s="9">
        <v>10</v>
      </c>
      <c r="B331" s="22" t="s">
        <v>31</v>
      </c>
      <c r="C331" s="22" t="s">
        <v>31</v>
      </c>
      <c r="D331" s="22" t="s">
        <v>31</v>
      </c>
      <c r="E331" s="22">
        <v>3.98</v>
      </c>
      <c r="F331" s="22">
        <v>6.859999999999999</v>
      </c>
      <c r="G331" s="22">
        <v>5.359999999999999</v>
      </c>
      <c r="H331" s="22">
        <v>3.880000000000001</v>
      </c>
      <c r="I331" s="22">
        <v>2.26</v>
      </c>
      <c r="J331" s="22">
        <v>6.059999999999999</v>
      </c>
      <c r="K331" s="22">
        <v>2.4400000000000013</v>
      </c>
      <c r="L331" s="22">
        <v>5.199999999999999</v>
      </c>
      <c r="M331" s="22">
        <v>3.94</v>
      </c>
      <c r="N331" s="23"/>
      <c r="O331" s="25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</row>
    <row r="332" spans="1:32" ht="21.75">
      <c r="A332" s="9">
        <v>11</v>
      </c>
      <c r="B332" s="22" t="s">
        <v>31</v>
      </c>
      <c r="C332" s="22" t="s">
        <v>31</v>
      </c>
      <c r="D332" s="22" t="s">
        <v>31</v>
      </c>
      <c r="E332" s="22">
        <v>2.74</v>
      </c>
      <c r="F332" s="23">
        <v>4.200000000000003</v>
      </c>
      <c r="G332" s="22">
        <v>5.199999999999999</v>
      </c>
      <c r="H332" s="22">
        <v>3.5</v>
      </c>
      <c r="I332" s="22">
        <v>2.5999999999999996</v>
      </c>
      <c r="J332" s="22">
        <v>3.6799999999999997</v>
      </c>
      <c r="K332" s="22">
        <v>2.7600000000000016</v>
      </c>
      <c r="L332" s="22">
        <v>2.66</v>
      </c>
      <c r="M332" s="22">
        <v>2.52</v>
      </c>
      <c r="N332" s="23"/>
      <c r="O332" s="25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</row>
    <row r="333" spans="1:32" ht="21.75">
      <c r="A333" s="9">
        <v>12</v>
      </c>
      <c r="B333" s="22" t="s">
        <v>31</v>
      </c>
      <c r="C333" s="22" t="s">
        <v>31</v>
      </c>
      <c r="D333" s="22" t="s">
        <v>31</v>
      </c>
      <c r="E333" s="22">
        <v>2.87</v>
      </c>
      <c r="F333" s="22">
        <v>5.909999999999997</v>
      </c>
      <c r="G333" s="22">
        <v>5.68</v>
      </c>
      <c r="H333" s="22">
        <v>6.640000000000001</v>
      </c>
      <c r="I333" s="22">
        <v>3.880000000000001</v>
      </c>
      <c r="J333" s="22">
        <v>2.8200000000000003</v>
      </c>
      <c r="K333" s="22">
        <v>6.559999999999999</v>
      </c>
      <c r="L333" s="22">
        <v>3.5199999999999996</v>
      </c>
      <c r="M333" s="22">
        <v>2.75</v>
      </c>
      <c r="N333" s="23"/>
      <c r="O333" s="25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</row>
    <row r="334" spans="1:32" ht="21.75">
      <c r="A334" s="9">
        <v>13</v>
      </c>
      <c r="B334" s="22" t="s">
        <v>31</v>
      </c>
      <c r="C334" s="22" t="s">
        <v>31</v>
      </c>
      <c r="D334" s="22" t="s">
        <v>31</v>
      </c>
      <c r="E334" s="22">
        <v>4.98</v>
      </c>
      <c r="F334" s="22">
        <v>3.1099999999999994</v>
      </c>
      <c r="G334" s="22">
        <v>4.73</v>
      </c>
      <c r="H334" s="22">
        <v>4.26</v>
      </c>
      <c r="I334" s="22">
        <v>4.23</v>
      </c>
      <c r="J334" s="22">
        <v>3.960000000000001</v>
      </c>
      <c r="K334" s="22">
        <v>4.48</v>
      </c>
      <c r="L334" s="22">
        <v>5.300000000000001</v>
      </c>
      <c r="M334" s="22">
        <v>2.54</v>
      </c>
      <c r="N334" s="23"/>
      <c r="O334" s="25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</row>
    <row r="335" spans="1:32" ht="21.75">
      <c r="A335" s="9">
        <v>14</v>
      </c>
      <c r="B335" s="22" t="s">
        <v>31</v>
      </c>
      <c r="C335" s="22" t="s">
        <v>31</v>
      </c>
      <c r="D335" s="22" t="s">
        <v>31</v>
      </c>
      <c r="E335" s="22">
        <v>5.74</v>
      </c>
      <c r="F335" s="22">
        <v>5.229999999999997</v>
      </c>
      <c r="G335" s="22">
        <v>7.27</v>
      </c>
      <c r="H335" s="22">
        <v>4.119999999999999</v>
      </c>
      <c r="I335" s="22">
        <v>4.27</v>
      </c>
      <c r="J335" s="22">
        <v>2.5600000000000005</v>
      </c>
      <c r="K335" s="22">
        <v>2.7699999999999996</v>
      </c>
      <c r="L335" s="22">
        <v>3.3599999999999994</v>
      </c>
      <c r="M335" s="22">
        <v>2.96</v>
      </c>
      <c r="N335" s="23"/>
      <c r="O335" s="25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</row>
    <row r="336" spans="1:32" ht="21.75">
      <c r="A336" s="9">
        <v>15</v>
      </c>
      <c r="B336" s="22" t="s">
        <v>31</v>
      </c>
      <c r="C336" s="22" t="s">
        <v>31</v>
      </c>
      <c r="D336" s="22" t="s">
        <v>31</v>
      </c>
      <c r="E336" s="22">
        <v>4.65</v>
      </c>
      <c r="F336" s="22">
        <v>2.3000000000000043</v>
      </c>
      <c r="G336" s="22">
        <v>6.219999999999999</v>
      </c>
      <c r="H336" s="22">
        <v>2.2200000000000006</v>
      </c>
      <c r="I336" s="22">
        <v>4.98</v>
      </c>
      <c r="J336" s="22">
        <v>2.3000000000000007</v>
      </c>
      <c r="K336" s="22">
        <v>2.740000000000002</v>
      </c>
      <c r="L336" s="22">
        <v>4.219999999999999</v>
      </c>
      <c r="M336" s="22">
        <v>3.29</v>
      </c>
      <c r="N336" s="23"/>
      <c r="O336" s="25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</row>
    <row r="337" spans="1:15" ht="21.75">
      <c r="A337" s="9">
        <v>16</v>
      </c>
      <c r="B337" s="22" t="s">
        <v>31</v>
      </c>
      <c r="C337" s="22" t="s">
        <v>31</v>
      </c>
      <c r="D337" s="22" t="s">
        <v>31</v>
      </c>
      <c r="E337" s="22">
        <v>4.4</v>
      </c>
      <c r="F337" s="22">
        <v>2.3800000000000026</v>
      </c>
      <c r="G337" s="22">
        <v>7.280000000000001</v>
      </c>
      <c r="H337" s="22">
        <v>3.08</v>
      </c>
      <c r="I337" s="22">
        <v>3.74</v>
      </c>
      <c r="J337" s="22">
        <v>3.01</v>
      </c>
      <c r="K337" s="22">
        <v>4.599999999999994</v>
      </c>
      <c r="L337" s="22">
        <v>2.039999999999999</v>
      </c>
      <c r="M337" s="22">
        <v>2.53</v>
      </c>
      <c r="N337" s="23"/>
      <c r="O337" s="25"/>
    </row>
    <row r="338" spans="1:15" ht="21.75">
      <c r="A338" s="9">
        <v>17</v>
      </c>
      <c r="B338" s="22" t="s">
        <v>31</v>
      </c>
      <c r="C338" s="22" t="s">
        <v>31</v>
      </c>
      <c r="D338" s="22" t="s">
        <v>31</v>
      </c>
      <c r="E338" s="22">
        <v>5.49</v>
      </c>
      <c r="F338" s="22">
        <v>3.520000000000003</v>
      </c>
      <c r="G338" s="22">
        <v>4.949999999999999</v>
      </c>
      <c r="H338" s="22">
        <v>4.93</v>
      </c>
      <c r="I338" s="22">
        <v>4.4</v>
      </c>
      <c r="J338" s="22">
        <v>3.3599999999999994</v>
      </c>
      <c r="K338" s="22">
        <v>2.0799999999999983</v>
      </c>
      <c r="L338" s="22">
        <v>3.879999999999999</v>
      </c>
      <c r="M338" s="22">
        <v>3.24</v>
      </c>
      <c r="N338" s="23"/>
      <c r="O338" s="25"/>
    </row>
    <row r="339" spans="1:15" ht="21.75">
      <c r="A339" s="9">
        <v>18</v>
      </c>
      <c r="B339" s="22" t="s">
        <v>31</v>
      </c>
      <c r="C339" s="22" t="s">
        <v>31</v>
      </c>
      <c r="D339" s="22" t="s">
        <v>31</v>
      </c>
      <c r="E339" s="22">
        <v>6.45</v>
      </c>
      <c r="F339" s="22">
        <v>2.299999999999997</v>
      </c>
      <c r="G339" s="22">
        <v>5.15</v>
      </c>
      <c r="H339" s="22">
        <v>4.800000000000001</v>
      </c>
      <c r="I339" s="22">
        <v>2.8000000000000007</v>
      </c>
      <c r="J339" s="22">
        <v>2.869999999999999</v>
      </c>
      <c r="K339" s="22">
        <v>2.4299999999999997</v>
      </c>
      <c r="L339" s="22">
        <v>3.6000000000000014</v>
      </c>
      <c r="M339" s="22">
        <v>2.79</v>
      </c>
      <c r="N339" s="23"/>
      <c r="O339" s="25"/>
    </row>
    <row r="340" spans="1:15" ht="21.75">
      <c r="A340" s="9">
        <v>19</v>
      </c>
      <c r="B340" s="22" t="s">
        <v>31</v>
      </c>
      <c r="C340" s="22" t="s">
        <v>31</v>
      </c>
      <c r="D340" s="22" t="s">
        <v>31</v>
      </c>
      <c r="E340" s="22">
        <v>2.29</v>
      </c>
      <c r="F340" s="22">
        <v>3.4000000000000057</v>
      </c>
      <c r="G340" s="22">
        <v>5.109999999999999</v>
      </c>
      <c r="H340" s="22">
        <v>3.619999999999999</v>
      </c>
      <c r="I340" s="22">
        <v>2.0999999999999996</v>
      </c>
      <c r="J340" s="22">
        <v>2.1799999999999997</v>
      </c>
      <c r="K340" s="22">
        <v>3</v>
      </c>
      <c r="L340" s="22">
        <v>3.3599999999999994</v>
      </c>
      <c r="M340" s="22">
        <v>2.56</v>
      </c>
      <c r="N340" s="23"/>
      <c r="O340" s="25"/>
    </row>
    <row r="341" spans="1:15" ht="21.75">
      <c r="A341" s="9">
        <v>20</v>
      </c>
      <c r="B341" s="22" t="s">
        <v>31</v>
      </c>
      <c r="C341" s="22" t="s">
        <v>31</v>
      </c>
      <c r="D341" s="22" t="s">
        <v>31</v>
      </c>
      <c r="E341" s="22">
        <v>4.93</v>
      </c>
      <c r="F341" s="22">
        <v>4.599999999999994</v>
      </c>
      <c r="G341" s="22">
        <v>5.119999999999999</v>
      </c>
      <c r="H341" s="22">
        <v>2.0700000000000003</v>
      </c>
      <c r="I341" s="22">
        <v>2.34</v>
      </c>
      <c r="J341" s="22">
        <v>2.4399999999999995</v>
      </c>
      <c r="K341" s="22">
        <v>2.6900000000000013</v>
      </c>
      <c r="L341" s="22">
        <v>3.039999999999999</v>
      </c>
      <c r="M341" s="22">
        <v>2.74</v>
      </c>
      <c r="N341" s="23"/>
      <c r="O341" s="25"/>
    </row>
    <row r="342" spans="1:15" ht="21.75">
      <c r="A342" s="9">
        <v>21</v>
      </c>
      <c r="B342" s="22" t="s">
        <v>31</v>
      </c>
      <c r="C342" s="22" t="s">
        <v>31</v>
      </c>
      <c r="D342" s="22" t="s">
        <v>31</v>
      </c>
      <c r="E342" s="22">
        <v>3.64</v>
      </c>
      <c r="F342" s="22">
        <v>4.299999999999997</v>
      </c>
      <c r="G342" s="22">
        <v>4.57</v>
      </c>
      <c r="H342" s="22">
        <v>2.2699999999999996</v>
      </c>
      <c r="I342" s="22">
        <v>2.5600000000000005</v>
      </c>
      <c r="J342" s="22">
        <v>4.640000000000001</v>
      </c>
      <c r="K342" s="22">
        <v>5.789999999999999</v>
      </c>
      <c r="L342" s="22">
        <v>3.1000000000000014</v>
      </c>
      <c r="M342" s="22">
        <v>2.65</v>
      </c>
      <c r="N342" s="23"/>
      <c r="O342" s="25"/>
    </row>
    <row r="343" spans="1:15" ht="21.75">
      <c r="A343" s="9">
        <v>22</v>
      </c>
      <c r="B343" s="22" t="s">
        <v>31</v>
      </c>
      <c r="C343" s="22" t="s">
        <v>31</v>
      </c>
      <c r="D343" s="22" t="s">
        <v>31</v>
      </c>
      <c r="E343" s="22">
        <v>6.59</v>
      </c>
      <c r="F343" s="22">
        <v>4.740000000000002</v>
      </c>
      <c r="G343" s="22">
        <v>5.619999999999999</v>
      </c>
      <c r="H343" s="22">
        <v>4.369999999999999</v>
      </c>
      <c r="I343" s="22">
        <v>2.3599999999999994</v>
      </c>
      <c r="J343" s="22">
        <v>4.1</v>
      </c>
      <c r="K343" s="22">
        <v>5.890000000000001</v>
      </c>
      <c r="L343" s="22">
        <v>3.460000000000001</v>
      </c>
      <c r="M343" s="22">
        <v>2.54</v>
      </c>
      <c r="N343" s="23"/>
      <c r="O343" s="25"/>
    </row>
    <row r="344" spans="1:15" ht="21.75">
      <c r="A344" s="9">
        <v>23</v>
      </c>
      <c r="B344" s="22" t="s">
        <v>31</v>
      </c>
      <c r="C344" s="22" t="s">
        <v>31</v>
      </c>
      <c r="D344" s="22" t="s">
        <v>31</v>
      </c>
      <c r="E344" s="22">
        <v>2.1</v>
      </c>
      <c r="F344" s="22">
        <v>5.380000000000003</v>
      </c>
      <c r="G344" s="22">
        <v>5.140000000000001</v>
      </c>
      <c r="H344" s="22">
        <v>3.5600000000000005</v>
      </c>
      <c r="I344" s="22">
        <v>4.08</v>
      </c>
      <c r="J344" s="22">
        <v>3.8000000000000007</v>
      </c>
      <c r="K344" s="22">
        <v>5.219999999999999</v>
      </c>
      <c r="L344" s="22">
        <v>3.9400000000000013</v>
      </c>
      <c r="M344" s="22">
        <v>3.34</v>
      </c>
      <c r="N344" s="23"/>
      <c r="O344" s="25"/>
    </row>
    <row r="345" spans="1:15" ht="21.75">
      <c r="A345" s="9">
        <v>24</v>
      </c>
      <c r="B345" s="22" t="s">
        <v>31</v>
      </c>
      <c r="C345" s="22" t="s">
        <v>31</v>
      </c>
      <c r="D345" s="22" t="s">
        <v>31</v>
      </c>
      <c r="E345" s="22">
        <v>6.98</v>
      </c>
      <c r="F345" s="22">
        <v>5.68</v>
      </c>
      <c r="G345" s="22">
        <v>2.539999999999999</v>
      </c>
      <c r="H345" s="22">
        <v>2.289999999999999</v>
      </c>
      <c r="I345" s="22">
        <v>3.0299999999999994</v>
      </c>
      <c r="J345" s="22">
        <v>5.4</v>
      </c>
      <c r="K345" s="22">
        <v>4.640000000000001</v>
      </c>
      <c r="L345" s="22">
        <v>3.6700000000000017</v>
      </c>
      <c r="M345" s="22">
        <v>2.42</v>
      </c>
      <c r="N345" s="23"/>
      <c r="O345" s="25"/>
    </row>
    <row r="346" spans="1:15" ht="21.75">
      <c r="A346" s="9">
        <v>25</v>
      </c>
      <c r="B346" s="22" t="s">
        <v>31</v>
      </c>
      <c r="C346" s="22" t="s">
        <v>31</v>
      </c>
      <c r="D346" s="22" t="s">
        <v>31</v>
      </c>
      <c r="E346" s="22">
        <v>4.5</v>
      </c>
      <c r="F346" s="22">
        <v>2.8599999999999994</v>
      </c>
      <c r="G346" s="22">
        <v>2.59</v>
      </c>
      <c r="H346" s="22">
        <v>3.2799999999999994</v>
      </c>
      <c r="I346" s="22">
        <v>2.7799999999999994</v>
      </c>
      <c r="J346" s="22">
        <v>3.8200000000000003</v>
      </c>
      <c r="K346" s="22">
        <v>3.25</v>
      </c>
      <c r="L346" s="22">
        <v>3.219999999999999</v>
      </c>
      <c r="M346" s="22">
        <v>2.72</v>
      </c>
      <c r="N346" s="23"/>
      <c r="O346" s="25"/>
    </row>
    <row r="347" spans="1:15" ht="21.75">
      <c r="A347" s="9">
        <v>26</v>
      </c>
      <c r="B347" s="22" t="s">
        <v>31</v>
      </c>
      <c r="C347" s="22" t="s">
        <v>31</v>
      </c>
      <c r="D347" s="22" t="s">
        <v>31</v>
      </c>
      <c r="E347" s="22">
        <v>4.54</v>
      </c>
      <c r="F347" s="22">
        <v>2.6799999999999997</v>
      </c>
      <c r="G347" s="22">
        <v>3.84</v>
      </c>
      <c r="H347" s="22">
        <v>5.859999999999999</v>
      </c>
      <c r="I347" s="22">
        <v>3.6999999999999993</v>
      </c>
      <c r="J347" s="22">
        <v>2.7799999999999994</v>
      </c>
      <c r="K347" s="22">
        <v>3.4200000000000017</v>
      </c>
      <c r="L347" s="22">
        <v>3.66</v>
      </c>
      <c r="M347" s="22">
        <v>2.32</v>
      </c>
      <c r="N347" s="23"/>
      <c r="O347" s="25"/>
    </row>
    <row r="348" spans="1:15" ht="21.75">
      <c r="A348" s="9">
        <v>27</v>
      </c>
      <c r="B348" s="22" t="s">
        <v>31</v>
      </c>
      <c r="C348" s="22" t="s">
        <v>31</v>
      </c>
      <c r="D348" s="22" t="s">
        <v>31</v>
      </c>
      <c r="E348" s="22">
        <v>4.69</v>
      </c>
      <c r="F348" s="22">
        <v>2.3999999999999986</v>
      </c>
      <c r="G348" s="22">
        <v>2.960000000000001</v>
      </c>
      <c r="H348" s="22">
        <v>3.84</v>
      </c>
      <c r="I348" s="22">
        <v>2.0700000000000003</v>
      </c>
      <c r="J348" s="22">
        <v>2.4800000000000004</v>
      </c>
      <c r="K348" s="22">
        <v>3.620000000000001</v>
      </c>
      <c r="L348" s="22">
        <v>4.760000000000002</v>
      </c>
      <c r="M348" s="22">
        <v>3.3</v>
      </c>
      <c r="N348" s="23"/>
      <c r="O348" s="25"/>
    </row>
    <row r="349" spans="1:15" ht="21.75">
      <c r="A349" s="9">
        <v>28</v>
      </c>
      <c r="B349" s="22" t="s">
        <v>31</v>
      </c>
      <c r="C349" s="22" t="s">
        <v>31</v>
      </c>
      <c r="D349" s="22" t="s">
        <v>31</v>
      </c>
      <c r="E349" s="22">
        <v>2.8300000000000054</v>
      </c>
      <c r="F349" s="22">
        <v>5.980000000000004</v>
      </c>
      <c r="G349" s="22">
        <v>2.5</v>
      </c>
      <c r="H349" s="22">
        <v>4.119999999999999</v>
      </c>
      <c r="I349" s="22">
        <v>3.3000000000000007</v>
      </c>
      <c r="J349" s="22">
        <v>2.16</v>
      </c>
      <c r="K349" s="22">
        <v>3.7399999999999984</v>
      </c>
      <c r="L349" s="22">
        <v>3.719999999999999</v>
      </c>
      <c r="M349" s="22">
        <v>3.28</v>
      </c>
      <c r="N349" s="23"/>
      <c r="O349" s="25"/>
    </row>
    <row r="350" spans="1:15" ht="21.75">
      <c r="A350" s="9">
        <v>29</v>
      </c>
      <c r="B350" s="22" t="s">
        <v>31</v>
      </c>
      <c r="C350" s="22" t="s">
        <v>31</v>
      </c>
      <c r="D350" s="22" t="s">
        <v>31</v>
      </c>
      <c r="E350" s="22">
        <v>2.81</v>
      </c>
      <c r="F350" s="22">
        <v>3.6999999999999957</v>
      </c>
      <c r="G350" s="22">
        <v>4.17</v>
      </c>
      <c r="H350" s="22">
        <v>5.039999999999999</v>
      </c>
      <c r="I350" s="22">
        <v>4.68</v>
      </c>
      <c r="J350" s="22">
        <v>2.6400000000000006</v>
      </c>
      <c r="K350" s="22">
        <v>2.9199999999999946</v>
      </c>
      <c r="L350" s="22">
        <v>3.5199999999999996</v>
      </c>
      <c r="M350" s="22">
        <v>2.56</v>
      </c>
      <c r="N350" s="23"/>
      <c r="O350" s="25"/>
    </row>
    <row r="351" spans="1:15" ht="21.75">
      <c r="A351" s="9">
        <v>30</v>
      </c>
      <c r="B351" s="22" t="s">
        <v>31</v>
      </c>
      <c r="C351" s="22"/>
      <c r="D351" s="22" t="s">
        <v>31</v>
      </c>
      <c r="E351" s="22">
        <v>3.49</v>
      </c>
      <c r="F351" s="22">
        <v>2.4200000000000017</v>
      </c>
      <c r="G351" s="22">
        <v>3.5199999999999996</v>
      </c>
      <c r="H351" s="22">
        <v>4.460000000000001</v>
      </c>
      <c r="I351" s="22">
        <v>4.34</v>
      </c>
      <c r="J351" s="22">
        <v>4.6</v>
      </c>
      <c r="K351" s="22">
        <v>3.4400000000000013</v>
      </c>
      <c r="L351" s="22">
        <v>2.480000000000004</v>
      </c>
      <c r="M351" s="22">
        <v>3.62</v>
      </c>
      <c r="N351" s="23"/>
      <c r="O351" s="25"/>
    </row>
    <row r="352" spans="1:15" ht="21.75">
      <c r="A352" s="9">
        <v>31</v>
      </c>
      <c r="B352" s="22" t="s">
        <v>31</v>
      </c>
      <c r="C352" s="22"/>
      <c r="D352" s="22" t="s">
        <v>31</v>
      </c>
      <c r="E352" s="22"/>
      <c r="F352" s="22">
        <v>7.759999999999998</v>
      </c>
      <c r="G352" s="22"/>
      <c r="H352" s="22">
        <v>2.0999999999999996</v>
      </c>
      <c r="I352" s="22">
        <v>2.539999999999999</v>
      </c>
      <c r="J352" s="22"/>
      <c r="K352" s="22">
        <v>3.0199999999999996</v>
      </c>
      <c r="L352" s="22"/>
      <c r="M352" s="22">
        <v>4.68</v>
      </c>
      <c r="N352" s="23"/>
      <c r="O352" s="25"/>
    </row>
    <row r="353" spans="1:15" ht="21.75">
      <c r="A353" s="9" t="s">
        <v>35</v>
      </c>
      <c r="B353" s="22" t="s">
        <v>31</v>
      </c>
      <c r="C353" s="22" t="s">
        <v>31</v>
      </c>
      <c r="D353" s="22" t="s">
        <v>31</v>
      </c>
      <c r="E353" s="22">
        <f aca="true" t="shared" si="16" ref="E353:M353">SUM(E322:E352)</f>
        <v>135.13000000000002</v>
      </c>
      <c r="F353" s="22">
        <f t="shared" si="16"/>
        <v>129.73000000000002</v>
      </c>
      <c r="G353" s="22">
        <f t="shared" si="16"/>
        <v>140.57000000000002</v>
      </c>
      <c r="H353" s="22">
        <f t="shared" si="16"/>
        <v>124.71000000000004</v>
      </c>
      <c r="I353" s="22">
        <f t="shared" si="16"/>
        <v>107.50999999999999</v>
      </c>
      <c r="J353" s="22">
        <f t="shared" si="16"/>
        <v>107.03999999999999</v>
      </c>
      <c r="K353" s="22">
        <f t="shared" si="16"/>
        <v>113.47999999999998</v>
      </c>
      <c r="L353" s="22">
        <f t="shared" si="16"/>
        <v>104.11999999999998</v>
      </c>
      <c r="M353" s="22">
        <f t="shared" si="16"/>
        <v>92.54000000000002</v>
      </c>
      <c r="N353" s="22">
        <f>AVERAGE(B353:M353)</f>
        <v>117.20333333333335</v>
      </c>
      <c r="O353" s="25"/>
    </row>
    <row r="354" spans="1:15" ht="21.75">
      <c r="A354" s="9" t="s">
        <v>36</v>
      </c>
      <c r="B354" s="22" t="s">
        <v>31</v>
      </c>
      <c r="C354" s="22" t="s">
        <v>31</v>
      </c>
      <c r="D354" s="22" t="s">
        <v>31</v>
      </c>
      <c r="E354" s="22">
        <f aca="true" t="shared" si="17" ref="E354:M354">+AVERAGE(E322:E352)</f>
        <v>4.504333333333334</v>
      </c>
      <c r="F354" s="22">
        <f t="shared" si="17"/>
        <v>4.18483870967742</v>
      </c>
      <c r="G354" s="22">
        <f t="shared" si="17"/>
        <v>4.685666666666667</v>
      </c>
      <c r="H354" s="22">
        <f t="shared" si="17"/>
        <v>4.022903225806453</v>
      </c>
      <c r="I354" s="22">
        <f t="shared" si="17"/>
        <v>3.468064516129032</v>
      </c>
      <c r="J354" s="22">
        <f t="shared" si="17"/>
        <v>3.5679999999999996</v>
      </c>
      <c r="K354" s="22">
        <f t="shared" si="17"/>
        <v>3.6606451612903217</v>
      </c>
      <c r="L354" s="22">
        <f t="shared" si="17"/>
        <v>3.470666666666666</v>
      </c>
      <c r="M354" s="22">
        <f t="shared" si="17"/>
        <v>2.9851612903225813</v>
      </c>
      <c r="N354" s="22">
        <f>+AVERAGE(B354:M354)</f>
        <v>3.838919952210275</v>
      </c>
      <c r="O354" s="25"/>
    </row>
    <row r="356" spans="1:14" ht="22.5">
      <c r="A356" s="13" t="s">
        <v>34</v>
      </c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3"/>
    </row>
    <row r="357" spans="1:14" ht="22.5">
      <c r="A357" s="13" t="s">
        <v>47</v>
      </c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3"/>
    </row>
    <row r="358" spans="1:14" ht="22.5">
      <c r="A358" s="13" t="s">
        <v>33</v>
      </c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3"/>
    </row>
    <row r="359" spans="1:15" ht="22.5">
      <c r="A359" s="7" t="s">
        <v>13</v>
      </c>
      <c r="B359" s="18" t="s">
        <v>14</v>
      </c>
      <c r="C359" s="18" t="s">
        <v>15</v>
      </c>
      <c r="D359" s="18" t="s">
        <v>32</v>
      </c>
      <c r="E359" s="18" t="s">
        <v>17</v>
      </c>
      <c r="F359" s="18" t="s">
        <v>18</v>
      </c>
      <c r="G359" s="18" t="s">
        <v>19</v>
      </c>
      <c r="H359" s="18" t="s">
        <v>20</v>
      </c>
      <c r="I359" s="18" t="s">
        <v>21</v>
      </c>
      <c r="J359" s="18" t="s">
        <v>22</v>
      </c>
      <c r="K359" s="18" t="s">
        <v>23</v>
      </c>
      <c r="L359" s="18" t="s">
        <v>24</v>
      </c>
      <c r="M359" s="18" t="s">
        <v>25</v>
      </c>
      <c r="N359" s="19" t="s">
        <v>26</v>
      </c>
      <c r="O359" s="25"/>
    </row>
    <row r="360" spans="1:15" ht="21.75">
      <c r="A360" s="9">
        <v>1</v>
      </c>
      <c r="B360" s="22">
        <v>3.45</v>
      </c>
      <c r="C360" s="22">
        <v>3.59</v>
      </c>
      <c r="D360" s="22">
        <v>4.579999999999998</v>
      </c>
      <c r="E360" s="22">
        <v>3.66</v>
      </c>
      <c r="F360" s="22">
        <v>6.69</v>
      </c>
      <c r="G360" s="22">
        <v>4.59</v>
      </c>
      <c r="H360" s="22">
        <v>3.5</v>
      </c>
      <c r="I360" s="22">
        <v>3.89</v>
      </c>
      <c r="J360" s="22">
        <v>5.3</v>
      </c>
      <c r="K360" s="22">
        <v>3.09</v>
      </c>
      <c r="L360" s="22">
        <v>3.66</v>
      </c>
      <c r="M360" s="22">
        <v>3.2</v>
      </c>
      <c r="N360" s="23"/>
      <c r="O360" s="25"/>
    </row>
    <row r="361" spans="1:15" ht="21.75">
      <c r="A361" s="9">
        <v>2</v>
      </c>
      <c r="B361" s="22">
        <v>4.15</v>
      </c>
      <c r="C361" s="22">
        <v>3.0599999999999987</v>
      </c>
      <c r="D361" s="22">
        <v>5.050000000000001</v>
      </c>
      <c r="E361" s="22">
        <v>3.53</v>
      </c>
      <c r="F361" s="22">
        <v>7.79</v>
      </c>
      <c r="G361" s="22">
        <v>4.56</v>
      </c>
      <c r="H361" s="22">
        <v>4.33</v>
      </c>
      <c r="I361" s="22">
        <v>4.03</v>
      </c>
      <c r="J361" s="22">
        <v>4.64</v>
      </c>
      <c r="K361" s="22">
        <v>4.41</v>
      </c>
      <c r="L361" s="22">
        <v>3.95</v>
      </c>
      <c r="M361" s="22">
        <v>3.75</v>
      </c>
      <c r="N361" s="23"/>
      <c r="O361" s="25"/>
    </row>
    <row r="362" spans="1:15" ht="21.75">
      <c r="A362" s="9">
        <v>3</v>
      </c>
      <c r="B362" s="22">
        <v>3.63</v>
      </c>
      <c r="C362" s="22">
        <v>4.260000000000002</v>
      </c>
      <c r="D362" s="22">
        <v>6.059999999999999</v>
      </c>
      <c r="E362" s="22">
        <v>4.77</v>
      </c>
      <c r="F362" s="22">
        <v>6.92</v>
      </c>
      <c r="G362" s="22">
        <v>4.31</v>
      </c>
      <c r="H362" s="22">
        <v>2.38</v>
      </c>
      <c r="I362" s="22">
        <v>3.34</v>
      </c>
      <c r="J362" s="22">
        <v>4.27</v>
      </c>
      <c r="K362" s="22">
        <v>3.61</v>
      </c>
      <c r="L362" s="22">
        <v>4.65</v>
      </c>
      <c r="M362" s="22">
        <v>2.6</v>
      </c>
      <c r="N362" s="23"/>
      <c r="O362" s="25"/>
    </row>
    <row r="363" spans="1:15" ht="21.75">
      <c r="A363" s="9">
        <v>4</v>
      </c>
      <c r="B363" s="22">
        <v>4.53</v>
      </c>
      <c r="C363" s="22">
        <v>4.309999999999999</v>
      </c>
      <c r="D363" s="22">
        <v>5.989999999999998</v>
      </c>
      <c r="E363" s="22">
        <v>5.54</v>
      </c>
      <c r="F363" s="22">
        <v>7.18</v>
      </c>
      <c r="G363" s="22">
        <v>5.1</v>
      </c>
      <c r="H363" s="22">
        <v>3.79</v>
      </c>
      <c r="I363" s="22">
        <v>4.47</v>
      </c>
      <c r="J363" s="22">
        <v>3.74</v>
      </c>
      <c r="K363" s="22">
        <v>3.77</v>
      </c>
      <c r="L363" s="22">
        <v>3.62</v>
      </c>
      <c r="M363" s="22">
        <v>2.7</v>
      </c>
      <c r="N363" s="23"/>
      <c r="O363" s="25"/>
    </row>
    <row r="364" spans="1:15" ht="21.75">
      <c r="A364" s="9">
        <v>5</v>
      </c>
      <c r="B364" s="22">
        <v>3.72</v>
      </c>
      <c r="C364" s="22">
        <v>4.649999999999999</v>
      </c>
      <c r="D364" s="22">
        <v>5.670000000000002</v>
      </c>
      <c r="E364" s="22">
        <v>4.22</v>
      </c>
      <c r="F364" s="22">
        <v>5.26</v>
      </c>
      <c r="G364" s="22">
        <v>5.01</v>
      </c>
      <c r="H364" s="22">
        <v>3.08</v>
      </c>
      <c r="I364" s="22">
        <v>4.88</v>
      </c>
      <c r="J364" s="22">
        <v>3.75</v>
      </c>
      <c r="K364" s="22">
        <v>3.98</v>
      </c>
      <c r="L364" s="22">
        <v>4.28</v>
      </c>
      <c r="M364" s="22">
        <v>3.38</v>
      </c>
      <c r="N364" s="23"/>
      <c r="O364" s="25"/>
    </row>
    <row r="365" spans="1:15" ht="21.75">
      <c r="A365" s="9">
        <v>6</v>
      </c>
      <c r="B365" s="22">
        <v>2.29</v>
      </c>
      <c r="C365" s="22">
        <v>5.120000000000001</v>
      </c>
      <c r="D365" s="22">
        <v>4.68</v>
      </c>
      <c r="E365" s="22">
        <v>4.52</v>
      </c>
      <c r="F365" s="22">
        <v>4.49</v>
      </c>
      <c r="G365" s="22">
        <v>4.97</v>
      </c>
      <c r="H365" s="22">
        <v>4.47</v>
      </c>
      <c r="I365" s="22">
        <v>4.06</v>
      </c>
      <c r="J365" s="22">
        <v>3.97</v>
      </c>
      <c r="K365" s="22">
        <v>4.57</v>
      </c>
      <c r="L365" s="22">
        <v>2.78</v>
      </c>
      <c r="M365" s="22">
        <v>3.96</v>
      </c>
      <c r="N365" s="23"/>
      <c r="O365" s="25"/>
    </row>
    <row r="366" spans="1:15" ht="21.75">
      <c r="A366" s="9">
        <v>7</v>
      </c>
      <c r="B366" s="22">
        <v>2.32</v>
      </c>
      <c r="C366" s="22">
        <v>4.960000000000001</v>
      </c>
      <c r="D366" s="22">
        <v>3.4800000000000004</v>
      </c>
      <c r="E366" s="22">
        <v>3.72</v>
      </c>
      <c r="F366" s="22">
        <v>3.7</v>
      </c>
      <c r="G366" s="22">
        <v>3.97</v>
      </c>
      <c r="H366" s="22">
        <v>4.2</v>
      </c>
      <c r="I366" s="22">
        <v>3.77</v>
      </c>
      <c r="J366" s="22">
        <v>2.38</v>
      </c>
      <c r="K366" s="22">
        <v>4.88</v>
      </c>
      <c r="L366" s="22">
        <v>3.17</v>
      </c>
      <c r="M366" s="22">
        <v>3.4</v>
      </c>
      <c r="N366" s="23"/>
      <c r="O366" s="25"/>
    </row>
    <row r="367" spans="1:15" ht="21.75">
      <c r="A367" s="9">
        <v>8</v>
      </c>
      <c r="B367" s="22">
        <v>3.26</v>
      </c>
      <c r="C367" s="22">
        <v>3.2699999999999996</v>
      </c>
      <c r="D367" s="22">
        <v>4.120000000000001</v>
      </c>
      <c r="E367" s="22">
        <v>6.4</v>
      </c>
      <c r="F367" s="22">
        <v>3.37</v>
      </c>
      <c r="G367" s="22">
        <v>5.15</v>
      </c>
      <c r="H367" s="22">
        <v>4.92</v>
      </c>
      <c r="I367" s="22">
        <v>4.48</v>
      </c>
      <c r="J367" s="22">
        <v>3.44</v>
      </c>
      <c r="K367" s="22">
        <v>4.06</v>
      </c>
      <c r="L367" s="22">
        <v>3.58</v>
      </c>
      <c r="M367" s="22">
        <v>2.67</v>
      </c>
      <c r="N367" s="23"/>
      <c r="O367" s="25"/>
    </row>
    <row r="368" spans="1:15" ht="21.75">
      <c r="A368" s="9">
        <v>9</v>
      </c>
      <c r="B368" s="22">
        <v>2.3</v>
      </c>
      <c r="C368" s="22">
        <v>5.32</v>
      </c>
      <c r="D368" s="22">
        <v>4.100000000000001</v>
      </c>
      <c r="E368" s="22">
        <v>6.02</v>
      </c>
      <c r="F368" s="22">
        <v>4.92</v>
      </c>
      <c r="G368" s="22">
        <v>5.58</v>
      </c>
      <c r="H368" s="22">
        <v>4.79</v>
      </c>
      <c r="I368" s="22">
        <v>2.1</v>
      </c>
      <c r="J368" s="22">
        <v>3.26</v>
      </c>
      <c r="K368" s="22">
        <v>3.19</v>
      </c>
      <c r="L368" s="22">
        <v>3.86</v>
      </c>
      <c r="M368" s="22">
        <v>3.16</v>
      </c>
      <c r="N368" s="23"/>
      <c r="O368" s="25"/>
    </row>
    <row r="369" spans="1:15" ht="21.75">
      <c r="A369" s="9">
        <v>10</v>
      </c>
      <c r="B369" s="22">
        <v>2.74</v>
      </c>
      <c r="C369" s="22">
        <v>4.18</v>
      </c>
      <c r="D369" s="22">
        <v>3.16</v>
      </c>
      <c r="E369" s="22">
        <v>3.34</v>
      </c>
      <c r="F369" s="22">
        <v>5.66</v>
      </c>
      <c r="G369" s="22">
        <v>4.98</v>
      </c>
      <c r="H369" s="22">
        <v>6.58</v>
      </c>
      <c r="I369" s="22">
        <v>2.58</v>
      </c>
      <c r="J369" s="22">
        <v>3.74</v>
      </c>
      <c r="K369" s="22">
        <v>4.34</v>
      </c>
      <c r="L369" s="22">
        <v>4.12</v>
      </c>
      <c r="M369" s="22">
        <v>3.42</v>
      </c>
      <c r="N369" s="23"/>
      <c r="O369" s="25"/>
    </row>
    <row r="370" spans="1:15" ht="21.75">
      <c r="A370" s="9">
        <v>11</v>
      </c>
      <c r="B370" s="22">
        <v>2.78</v>
      </c>
      <c r="C370" s="22">
        <v>4.620000000000001</v>
      </c>
      <c r="D370" s="22">
        <v>3.3200000000000003</v>
      </c>
      <c r="E370" s="22">
        <v>6.38</v>
      </c>
      <c r="F370" s="23">
        <v>5.64</v>
      </c>
      <c r="G370" s="23">
        <v>5.17</v>
      </c>
      <c r="H370" s="22">
        <v>5.06</v>
      </c>
      <c r="I370" s="22">
        <v>3.68</v>
      </c>
      <c r="J370" s="22">
        <v>4.84</v>
      </c>
      <c r="K370" s="22">
        <v>4.92</v>
      </c>
      <c r="L370" s="22">
        <v>3.58</v>
      </c>
      <c r="M370" s="22">
        <v>3.65</v>
      </c>
      <c r="N370" s="23"/>
      <c r="O370" s="25"/>
    </row>
    <row r="371" spans="1:15" ht="21.75">
      <c r="A371" s="9">
        <v>12</v>
      </c>
      <c r="B371" s="22">
        <v>3.86</v>
      </c>
      <c r="C371" s="22">
        <v>5.120000000000001</v>
      </c>
      <c r="D371" s="22">
        <v>4.060000000000002</v>
      </c>
      <c r="E371" s="22">
        <v>6.98</v>
      </c>
      <c r="F371" s="22">
        <v>7.38</v>
      </c>
      <c r="G371" s="23">
        <v>5.32</v>
      </c>
      <c r="H371" s="22">
        <v>4.24</v>
      </c>
      <c r="I371" s="22">
        <v>4.36</v>
      </c>
      <c r="J371" s="22">
        <v>6.12</v>
      </c>
      <c r="K371" s="22">
        <v>3.52</v>
      </c>
      <c r="L371" s="22">
        <v>3.86</v>
      </c>
      <c r="M371" s="22">
        <v>3.22</v>
      </c>
      <c r="N371" s="23"/>
      <c r="O371" s="25"/>
    </row>
    <row r="372" spans="1:15" ht="21.75">
      <c r="A372" s="9">
        <v>13</v>
      </c>
      <c r="B372" s="22">
        <v>3.16</v>
      </c>
      <c r="C372" s="22">
        <v>4.84</v>
      </c>
      <c r="D372" s="22">
        <v>4.479999999999997</v>
      </c>
      <c r="E372" s="22">
        <v>7.02</v>
      </c>
      <c r="F372" s="22">
        <v>5.82</v>
      </c>
      <c r="G372" s="23">
        <v>4.08</v>
      </c>
      <c r="H372" s="22">
        <v>5.02</v>
      </c>
      <c r="I372" s="22">
        <v>3.22</v>
      </c>
      <c r="J372" s="22">
        <v>6.58</v>
      </c>
      <c r="K372" s="22">
        <v>3.88</v>
      </c>
      <c r="L372" s="22">
        <v>2.46</v>
      </c>
      <c r="M372" s="22">
        <v>2.54</v>
      </c>
      <c r="N372" s="23"/>
      <c r="O372" s="25"/>
    </row>
    <row r="373" spans="1:15" ht="21.75">
      <c r="A373" s="9">
        <v>14</v>
      </c>
      <c r="B373" s="22">
        <v>2.26</v>
      </c>
      <c r="C373" s="22">
        <v>4.140000000000001</v>
      </c>
      <c r="D373" s="22">
        <v>4.359999999999999</v>
      </c>
      <c r="E373" s="22">
        <v>5.26</v>
      </c>
      <c r="F373" s="22">
        <v>5.72</v>
      </c>
      <c r="G373" s="23">
        <v>4.26</v>
      </c>
      <c r="H373" s="22">
        <v>3.72</v>
      </c>
      <c r="I373" s="22">
        <v>5.06</v>
      </c>
      <c r="J373" s="22">
        <v>3.72</v>
      </c>
      <c r="K373" s="22">
        <v>4.34</v>
      </c>
      <c r="L373" s="22">
        <v>2.48</v>
      </c>
      <c r="M373" s="22">
        <v>3.06</v>
      </c>
      <c r="N373" s="23"/>
      <c r="O373" s="25"/>
    </row>
    <row r="374" spans="1:15" ht="21.75">
      <c r="A374" s="9">
        <v>15</v>
      </c>
      <c r="B374" s="22">
        <v>4.43</v>
      </c>
      <c r="C374" s="22">
        <v>3.9400000000000013</v>
      </c>
      <c r="D374" s="22">
        <v>5.16</v>
      </c>
      <c r="E374" s="22">
        <v>7.27</v>
      </c>
      <c r="F374" s="22">
        <v>6.8</v>
      </c>
      <c r="G374" s="23">
        <v>5.05</v>
      </c>
      <c r="H374" s="22">
        <v>6.15</v>
      </c>
      <c r="I374" s="22">
        <v>4.28</v>
      </c>
      <c r="J374" s="22">
        <v>2.88</v>
      </c>
      <c r="K374" s="22">
        <v>4.09</v>
      </c>
      <c r="L374" s="22">
        <v>4.62</v>
      </c>
      <c r="M374" s="22">
        <v>3.28</v>
      </c>
      <c r="N374" s="23"/>
      <c r="O374" s="25"/>
    </row>
    <row r="375" spans="1:15" ht="21.75">
      <c r="A375" s="9">
        <v>16</v>
      </c>
      <c r="B375" s="22">
        <v>3.45</v>
      </c>
      <c r="C375" s="22">
        <v>4.32</v>
      </c>
      <c r="D375" s="22">
        <v>6.989999999999998</v>
      </c>
      <c r="E375" s="22">
        <v>7.79</v>
      </c>
      <c r="F375" s="22">
        <v>4.89</v>
      </c>
      <c r="G375" s="23">
        <v>3.57</v>
      </c>
      <c r="H375" s="22">
        <v>4.29</v>
      </c>
      <c r="I375" s="22">
        <v>4.19</v>
      </c>
      <c r="J375" s="22">
        <v>3.16</v>
      </c>
      <c r="K375" s="22">
        <v>5.16</v>
      </c>
      <c r="L375" s="22">
        <v>3.82</v>
      </c>
      <c r="M375" s="22">
        <v>3.01</v>
      </c>
      <c r="N375" s="23"/>
      <c r="O375" s="25"/>
    </row>
    <row r="376" spans="1:15" ht="21.75">
      <c r="A376" s="9">
        <v>17</v>
      </c>
      <c r="B376" s="22">
        <v>3.75</v>
      </c>
      <c r="C376" s="22">
        <v>4.670000000000002</v>
      </c>
      <c r="D376" s="22">
        <v>6.870000000000001</v>
      </c>
      <c r="E376" s="22">
        <v>6.51</v>
      </c>
      <c r="F376" s="22">
        <v>4.65</v>
      </c>
      <c r="G376" s="23">
        <v>5.48</v>
      </c>
      <c r="H376" s="22">
        <v>2.84</v>
      </c>
      <c r="I376" s="22">
        <v>3.25</v>
      </c>
      <c r="J376" s="22">
        <v>4.93</v>
      </c>
      <c r="K376" s="22">
        <v>3.18</v>
      </c>
      <c r="L376" s="22">
        <v>3.77</v>
      </c>
      <c r="M376" s="22">
        <v>2.66</v>
      </c>
      <c r="N376" s="23"/>
      <c r="O376" s="25"/>
    </row>
    <row r="377" spans="1:15" ht="21.75">
      <c r="A377" s="9">
        <v>18</v>
      </c>
      <c r="B377" s="22">
        <v>3.7</v>
      </c>
      <c r="C377" s="22">
        <v>4.449999999999999</v>
      </c>
      <c r="D377" s="22">
        <v>4.420000000000002</v>
      </c>
      <c r="E377" s="22">
        <v>7.04</v>
      </c>
      <c r="F377" s="22">
        <v>5.15</v>
      </c>
      <c r="G377" s="22">
        <v>4.95</v>
      </c>
      <c r="H377" s="22">
        <v>2.72</v>
      </c>
      <c r="I377" s="22">
        <v>2.91</v>
      </c>
      <c r="J377" s="22">
        <v>4.99</v>
      </c>
      <c r="K377" s="26">
        <v>3.58</v>
      </c>
      <c r="L377" s="22">
        <v>2.08</v>
      </c>
      <c r="M377" s="22">
        <v>3.23</v>
      </c>
      <c r="N377" s="23"/>
      <c r="O377" s="25"/>
    </row>
    <row r="378" spans="1:15" ht="21.75">
      <c r="A378" s="9">
        <v>19</v>
      </c>
      <c r="B378" s="22">
        <v>3.12</v>
      </c>
      <c r="C378" s="22">
        <v>5.670000000000002</v>
      </c>
      <c r="D378" s="22">
        <v>5.09</v>
      </c>
      <c r="E378" s="22">
        <v>7.81</v>
      </c>
      <c r="F378" s="22">
        <v>5.55</v>
      </c>
      <c r="G378" s="22">
        <v>4.17</v>
      </c>
      <c r="H378" s="22">
        <v>3.92</v>
      </c>
      <c r="I378" s="22">
        <v>3.2</v>
      </c>
      <c r="J378" s="22">
        <v>3.07</v>
      </c>
      <c r="K378" s="22">
        <v>4.17</v>
      </c>
      <c r="L378" s="22">
        <v>2.44</v>
      </c>
      <c r="M378" s="22">
        <v>3.63</v>
      </c>
      <c r="N378" s="23"/>
      <c r="O378" s="25"/>
    </row>
    <row r="379" spans="1:15" ht="21.75">
      <c r="A379" s="9">
        <v>20</v>
      </c>
      <c r="B379" s="22">
        <v>3</v>
      </c>
      <c r="C379" s="22">
        <v>6.280000000000001</v>
      </c>
      <c r="D379" s="22">
        <v>5.120000000000001</v>
      </c>
      <c r="E379" s="22">
        <v>4.4</v>
      </c>
      <c r="F379" s="22">
        <v>4.92</v>
      </c>
      <c r="G379" s="22">
        <v>4.68</v>
      </c>
      <c r="H379" s="22">
        <v>4.89</v>
      </c>
      <c r="I379" s="22">
        <v>2.76</v>
      </c>
      <c r="J379" s="22">
        <v>4</v>
      </c>
      <c r="K379" s="22">
        <v>4.34</v>
      </c>
      <c r="L379" s="22">
        <v>2.73</v>
      </c>
      <c r="M379" s="22">
        <v>3.76</v>
      </c>
      <c r="N379" s="23"/>
      <c r="O379" s="25"/>
    </row>
    <row r="380" spans="1:15" ht="21.75">
      <c r="A380" s="9">
        <v>21</v>
      </c>
      <c r="B380" s="22">
        <v>4.84</v>
      </c>
      <c r="C380" s="22">
        <v>5.789999999999999</v>
      </c>
      <c r="D380" s="22">
        <v>5.989999999999998</v>
      </c>
      <c r="E380" s="22">
        <v>5.5</v>
      </c>
      <c r="F380" s="22">
        <v>4.34</v>
      </c>
      <c r="G380" s="22">
        <v>3.74</v>
      </c>
      <c r="H380" s="22">
        <v>4.26</v>
      </c>
      <c r="I380" s="22">
        <v>4.36</v>
      </c>
      <c r="J380" s="22">
        <v>4.2</v>
      </c>
      <c r="K380" s="22">
        <v>4.15</v>
      </c>
      <c r="L380" s="22">
        <v>3.48</v>
      </c>
      <c r="M380" s="22">
        <v>2.96</v>
      </c>
      <c r="N380" s="23"/>
      <c r="O380" s="25"/>
    </row>
    <row r="381" spans="1:15" ht="21.75">
      <c r="A381" s="9">
        <v>22</v>
      </c>
      <c r="B381" s="22">
        <v>3.53</v>
      </c>
      <c r="C381" s="22">
        <v>6.449999999999999</v>
      </c>
      <c r="D381" s="22">
        <v>6.100000000000001</v>
      </c>
      <c r="E381" s="22">
        <v>6.55</v>
      </c>
      <c r="F381" s="22">
        <v>5.35</v>
      </c>
      <c r="G381" s="22">
        <v>4.97</v>
      </c>
      <c r="H381" s="22">
        <v>4.87</v>
      </c>
      <c r="I381" s="22">
        <v>4.97</v>
      </c>
      <c r="J381" s="22">
        <v>5.08</v>
      </c>
      <c r="K381" s="22">
        <v>3.94</v>
      </c>
      <c r="L381" s="22">
        <v>3.78</v>
      </c>
      <c r="M381" s="22">
        <v>3.08</v>
      </c>
      <c r="N381" s="23"/>
      <c r="O381" s="25"/>
    </row>
    <row r="382" spans="1:15" ht="21.75">
      <c r="A382" s="9">
        <v>23</v>
      </c>
      <c r="B382" s="22">
        <v>3.93</v>
      </c>
      <c r="C382" s="22">
        <v>5.34</v>
      </c>
      <c r="D382" s="22">
        <v>5.149999999999999</v>
      </c>
      <c r="E382" s="22">
        <v>7.26</v>
      </c>
      <c r="F382" s="22">
        <v>4.42</v>
      </c>
      <c r="G382" s="22">
        <v>3.97</v>
      </c>
      <c r="H382" s="22">
        <v>3.75</v>
      </c>
      <c r="I382" s="22">
        <v>3.88</v>
      </c>
      <c r="J382" s="22">
        <v>3.2</v>
      </c>
      <c r="K382" s="22">
        <v>3.08</v>
      </c>
      <c r="L382" s="22">
        <v>4.46</v>
      </c>
      <c r="M382" s="22">
        <v>4.22</v>
      </c>
      <c r="N382" s="23"/>
      <c r="O382" s="25"/>
    </row>
    <row r="383" spans="1:15" ht="21.75">
      <c r="A383" s="9">
        <v>24</v>
      </c>
      <c r="B383" s="22">
        <v>5.3</v>
      </c>
      <c r="C383" s="22">
        <v>4.879999999999999</v>
      </c>
      <c r="D383" s="22">
        <v>5.91</v>
      </c>
      <c r="E383" s="22">
        <v>5.28</v>
      </c>
      <c r="F383" s="22">
        <v>4.96</v>
      </c>
      <c r="G383" s="22">
        <v>5.15</v>
      </c>
      <c r="H383" s="22">
        <v>3.6</v>
      </c>
      <c r="I383" s="22">
        <v>3.06</v>
      </c>
      <c r="J383" s="22">
        <v>2.48</v>
      </c>
      <c r="K383" s="22">
        <v>4.22</v>
      </c>
      <c r="L383" s="22">
        <v>4.22</v>
      </c>
      <c r="M383" s="22">
        <v>4.35</v>
      </c>
      <c r="N383" s="23"/>
      <c r="O383" s="25"/>
    </row>
    <row r="384" spans="1:15" ht="21.75">
      <c r="A384" s="9">
        <v>25</v>
      </c>
      <c r="B384" s="22">
        <v>4.34</v>
      </c>
      <c r="C384" s="22">
        <v>4.559999999999999</v>
      </c>
      <c r="D384" s="22">
        <v>5.579999999999998</v>
      </c>
      <c r="E384" s="22">
        <v>6.62</v>
      </c>
      <c r="F384" s="22">
        <v>5.52</v>
      </c>
      <c r="G384" s="22">
        <v>4.22</v>
      </c>
      <c r="H384" s="22">
        <v>4.09</v>
      </c>
      <c r="I384" s="22">
        <v>2.62</v>
      </c>
      <c r="J384" s="22">
        <v>2.72</v>
      </c>
      <c r="K384" s="22">
        <v>3.98</v>
      </c>
      <c r="L384" s="22">
        <v>2.46</v>
      </c>
      <c r="M384" s="22">
        <v>3.68</v>
      </c>
      <c r="N384" s="23"/>
      <c r="O384" s="25"/>
    </row>
    <row r="385" spans="1:15" ht="21.75">
      <c r="A385" s="9">
        <v>26</v>
      </c>
      <c r="B385" s="22">
        <v>4.68</v>
      </c>
      <c r="C385" s="22">
        <v>3.2399999999999984</v>
      </c>
      <c r="D385" s="22">
        <v>4.920000000000002</v>
      </c>
      <c r="E385" s="22">
        <v>6.8</v>
      </c>
      <c r="F385" s="22">
        <v>6.54</v>
      </c>
      <c r="G385" s="22">
        <v>4.48</v>
      </c>
      <c r="H385" s="22">
        <v>3.8</v>
      </c>
      <c r="I385" s="22">
        <v>3.56</v>
      </c>
      <c r="J385" s="22">
        <v>2.32</v>
      </c>
      <c r="K385" s="22">
        <v>3.62</v>
      </c>
      <c r="L385" s="22">
        <v>2.92</v>
      </c>
      <c r="M385" s="22">
        <v>2.94</v>
      </c>
      <c r="N385" s="23"/>
      <c r="O385" s="25"/>
    </row>
    <row r="386" spans="1:15" ht="21.75">
      <c r="A386" s="9">
        <v>27</v>
      </c>
      <c r="B386" s="22">
        <v>4.16</v>
      </c>
      <c r="C386" s="22">
        <v>5.699999999999999</v>
      </c>
      <c r="D386" s="22">
        <v>6.579999999999998</v>
      </c>
      <c r="E386" s="22">
        <v>5.58</v>
      </c>
      <c r="F386" s="22">
        <v>4.68</v>
      </c>
      <c r="G386" s="22">
        <v>5.18</v>
      </c>
      <c r="H386" s="22">
        <v>3.72</v>
      </c>
      <c r="I386" s="22">
        <v>3.96</v>
      </c>
      <c r="J386" s="22">
        <v>3.16</v>
      </c>
      <c r="K386" s="22">
        <v>4.38</v>
      </c>
      <c r="L386" s="22">
        <v>3.64</v>
      </c>
      <c r="M386" s="22">
        <v>2.65</v>
      </c>
      <c r="N386" s="23"/>
      <c r="O386" s="25"/>
    </row>
    <row r="387" spans="1:15" ht="21.75">
      <c r="A387" s="9">
        <v>28</v>
      </c>
      <c r="B387" s="22">
        <v>4.12</v>
      </c>
      <c r="C387" s="22">
        <v>6.100000000000001</v>
      </c>
      <c r="D387" s="22">
        <v>6.859999999999999</v>
      </c>
      <c r="E387" s="22">
        <v>5.38</v>
      </c>
      <c r="F387" s="22">
        <v>3.58</v>
      </c>
      <c r="G387" s="22">
        <v>4.4</v>
      </c>
      <c r="H387" s="22">
        <v>2.06</v>
      </c>
      <c r="I387" s="22">
        <v>4.14</v>
      </c>
      <c r="J387" s="22">
        <v>3.72</v>
      </c>
      <c r="K387" s="22">
        <v>4.16</v>
      </c>
      <c r="L387" s="22">
        <v>2.96</v>
      </c>
      <c r="M387" s="22">
        <v>2.96</v>
      </c>
      <c r="N387" s="23"/>
      <c r="O387" s="25"/>
    </row>
    <row r="388" spans="1:15" ht="21.75">
      <c r="A388" s="9">
        <v>29</v>
      </c>
      <c r="B388" s="22">
        <v>5.46</v>
      </c>
      <c r="C388" s="22">
        <v>6.219999999999999</v>
      </c>
      <c r="D388" s="22">
        <v>5.079999999999998</v>
      </c>
      <c r="E388" s="22">
        <v>6.04</v>
      </c>
      <c r="F388" s="22">
        <v>3.12</v>
      </c>
      <c r="G388" s="22">
        <v>5.32</v>
      </c>
      <c r="H388" s="22">
        <v>2.46</v>
      </c>
      <c r="I388" s="22">
        <v>5.24</v>
      </c>
      <c r="J388" s="22">
        <v>2.32</v>
      </c>
      <c r="K388" s="22">
        <v>4.42</v>
      </c>
      <c r="L388" s="22">
        <v>2.78</v>
      </c>
      <c r="M388" s="22">
        <v>2.75</v>
      </c>
      <c r="N388" s="23"/>
      <c r="O388" s="25"/>
    </row>
    <row r="389" spans="1:15" ht="21.75">
      <c r="A389" s="9">
        <v>30</v>
      </c>
      <c r="B389" s="22">
        <v>5.78</v>
      </c>
      <c r="C389" s="22"/>
      <c r="D389" s="22">
        <v>4.440000000000001</v>
      </c>
      <c r="E389" s="22">
        <v>5.59</v>
      </c>
      <c r="F389" s="22">
        <v>4.24</v>
      </c>
      <c r="G389" s="22">
        <v>4.41</v>
      </c>
      <c r="H389" s="22">
        <v>3.52</v>
      </c>
      <c r="I389" s="22">
        <v>5.12</v>
      </c>
      <c r="J389" s="22">
        <v>2.68</v>
      </c>
      <c r="K389" s="22">
        <v>3.82</v>
      </c>
      <c r="L389" s="22">
        <v>2.6</v>
      </c>
      <c r="M389" s="22">
        <v>2.67</v>
      </c>
      <c r="N389" s="23"/>
      <c r="O389" s="25"/>
    </row>
    <row r="390" spans="1:15" ht="21.75">
      <c r="A390" s="9">
        <v>31</v>
      </c>
      <c r="B390" s="22">
        <v>4.71</v>
      </c>
      <c r="C390" s="22"/>
      <c r="D390" s="22">
        <v>4.220000000000006</v>
      </c>
      <c r="E390" s="22"/>
      <c r="F390" s="22">
        <v>4.77</v>
      </c>
      <c r="G390" s="22"/>
      <c r="H390" s="22">
        <v>2.74</v>
      </c>
      <c r="I390" s="22">
        <v>5.18</v>
      </c>
      <c r="J390" s="22"/>
      <c r="K390" s="22">
        <v>4.33</v>
      </c>
      <c r="L390" s="22"/>
      <c r="M390" s="22">
        <v>2.73</v>
      </c>
      <c r="N390" s="23"/>
      <c r="O390" s="25"/>
    </row>
    <row r="391" spans="1:15" ht="21.75">
      <c r="A391" s="9" t="s">
        <v>35</v>
      </c>
      <c r="B391" s="22">
        <f aca="true" t="shared" si="18" ref="B391:M391">SUM(B360:B390)</f>
        <v>116.75</v>
      </c>
      <c r="C391" s="22">
        <f t="shared" si="18"/>
        <v>139.05000000000004</v>
      </c>
      <c r="D391" s="22">
        <f t="shared" si="18"/>
        <v>157.59</v>
      </c>
      <c r="E391" s="22">
        <f t="shared" si="18"/>
        <v>172.78000000000003</v>
      </c>
      <c r="F391" s="22">
        <f t="shared" si="18"/>
        <v>164.02000000000004</v>
      </c>
      <c r="G391" s="22">
        <f t="shared" si="18"/>
        <v>140.79</v>
      </c>
      <c r="H391" s="22">
        <f>SUM(H360:H390)</f>
        <v>123.76</v>
      </c>
      <c r="I391" s="22">
        <f t="shared" si="18"/>
        <v>120.6</v>
      </c>
      <c r="J391" s="22">
        <f t="shared" si="18"/>
        <v>114.65999999999998</v>
      </c>
      <c r="K391" s="22">
        <f>SUM(K360:K390)</f>
        <v>125.18</v>
      </c>
      <c r="L391" s="22">
        <f t="shared" si="18"/>
        <v>102.80999999999999</v>
      </c>
      <c r="M391" s="22">
        <f t="shared" si="18"/>
        <v>99.27</v>
      </c>
      <c r="N391" s="22">
        <f>AVERAGE(B391:M391)</f>
        <v>131.43833333333333</v>
      </c>
      <c r="O391" s="25"/>
    </row>
    <row r="392" spans="1:15" ht="21.75">
      <c r="A392" s="9" t="s">
        <v>36</v>
      </c>
      <c r="B392" s="22">
        <f>+AVERAGE(B360:B390)</f>
        <v>3.7661290322580645</v>
      </c>
      <c r="C392" s="22">
        <f aca="true" t="shared" si="19" ref="C392:M392">+AVERAGE(C360:C390)</f>
        <v>4.794827586206898</v>
      </c>
      <c r="D392" s="22">
        <f t="shared" si="19"/>
        <v>5.083548387096775</v>
      </c>
      <c r="E392" s="22">
        <f t="shared" si="19"/>
        <v>5.759333333333334</v>
      </c>
      <c r="F392" s="22">
        <f t="shared" si="19"/>
        <v>5.290967741935485</v>
      </c>
      <c r="G392" s="22">
        <f t="shared" si="19"/>
        <v>4.693</v>
      </c>
      <c r="H392" s="22">
        <f t="shared" si="19"/>
        <v>3.9922580645161294</v>
      </c>
      <c r="I392" s="22">
        <f t="shared" si="19"/>
        <v>3.890322580645161</v>
      </c>
      <c r="J392" s="22">
        <f t="shared" si="19"/>
        <v>3.8219999999999996</v>
      </c>
      <c r="K392" s="22">
        <f>+AVERAGE(K360:K390)</f>
        <v>4.038064516129032</v>
      </c>
      <c r="L392" s="22">
        <f t="shared" si="19"/>
        <v>3.4269999999999996</v>
      </c>
      <c r="M392" s="22">
        <f t="shared" si="19"/>
        <v>3.202258064516129</v>
      </c>
      <c r="N392" s="22">
        <f>+AVERAGE(B392:M392)</f>
        <v>4.3133091088864175</v>
      </c>
      <c r="O392" s="25"/>
    </row>
    <row r="394" spans="1:14" ht="22.5">
      <c r="A394" s="13" t="s">
        <v>34</v>
      </c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3"/>
    </row>
    <row r="395" spans="1:14" ht="22.5">
      <c r="A395" s="13" t="s">
        <v>48</v>
      </c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3"/>
    </row>
    <row r="396" spans="1:14" ht="22.5">
      <c r="A396" s="13" t="s">
        <v>33</v>
      </c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3"/>
    </row>
    <row r="397" spans="1:15" ht="22.5">
      <c r="A397" s="7" t="s">
        <v>13</v>
      </c>
      <c r="B397" s="18" t="s">
        <v>14</v>
      </c>
      <c r="C397" s="18" t="s">
        <v>15</v>
      </c>
      <c r="D397" s="18" t="s">
        <v>32</v>
      </c>
      <c r="E397" s="18" t="s">
        <v>17</v>
      </c>
      <c r="F397" s="18" t="s">
        <v>18</v>
      </c>
      <c r="G397" s="18" t="s">
        <v>19</v>
      </c>
      <c r="H397" s="18" t="s">
        <v>20</v>
      </c>
      <c r="I397" s="18" t="s">
        <v>21</v>
      </c>
      <c r="J397" s="18" t="s">
        <v>22</v>
      </c>
      <c r="K397" s="18" t="s">
        <v>23</v>
      </c>
      <c r="L397" s="18" t="s">
        <v>24</v>
      </c>
      <c r="M397" s="18" t="s">
        <v>25</v>
      </c>
      <c r="N397" s="19" t="s">
        <v>26</v>
      </c>
      <c r="O397" s="25"/>
    </row>
    <row r="398" spans="1:15" ht="21.75">
      <c r="A398" s="9">
        <v>1</v>
      </c>
      <c r="B398" s="22">
        <v>4.49</v>
      </c>
      <c r="C398" s="22">
        <v>3.24</v>
      </c>
      <c r="D398" s="22">
        <v>4.32</v>
      </c>
      <c r="E398" s="22">
        <v>5.19</v>
      </c>
      <c r="F398" s="22">
        <v>7.63</v>
      </c>
      <c r="G398" s="22">
        <v>4.48</v>
      </c>
      <c r="H398" s="22">
        <v>6.05</v>
      </c>
      <c r="I398" s="22">
        <v>3.38</v>
      </c>
      <c r="J398" s="22">
        <v>4</v>
      </c>
      <c r="K398" s="22">
        <v>3.08</v>
      </c>
      <c r="L398" s="22">
        <v>3.13</v>
      </c>
      <c r="M398" s="22">
        <v>2.36</v>
      </c>
      <c r="N398" s="23"/>
      <c r="O398" s="25"/>
    </row>
    <row r="399" spans="1:15" ht="21.75">
      <c r="A399" s="9">
        <v>2</v>
      </c>
      <c r="B399" s="22">
        <v>3.12</v>
      </c>
      <c r="C399" s="22">
        <v>3.6</v>
      </c>
      <c r="D399" s="22">
        <v>4.47</v>
      </c>
      <c r="E399" s="22">
        <v>6.13</v>
      </c>
      <c r="F399" s="22">
        <v>6</v>
      </c>
      <c r="G399" s="22">
        <v>3.36</v>
      </c>
      <c r="H399" s="22">
        <v>6.67</v>
      </c>
      <c r="I399" s="22">
        <v>4.42</v>
      </c>
      <c r="J399" s="22">
        <v>4.13</v>
      </c>
      <c r="K399" s="22">
        <v>3.39</v>
      </c>
      <c r="L399" s="22">
        <v>3.83</v>
      </c>
      <c r="M399" s="22">
        <v>3.29</v>
      </c>
      <c r="N399" s="23"/>
      <c r="O399" s="25"/>
    </row>
    <row r="400" spans="1:15" ht="21.75">
      <c r="A400" s="9">
        <v>3</v>
      </c>
      <c r="B400" s="22">
        <v>3.7</v>
      </c>
      <c r="C400" s="22">
        <v>2.73</v>
      </c>
      <c r="D400" s="22">
        <v>5.35</v>
      </c>
      <c r="E400" s="22">
        <v>6.32</v>
      </c>
      <c r="F400" s="22">
        <v>6.54</v>
      </c>
      <c r="G400" s="22">
        <v>5.57</v>
      </c>
      <c r="H400" s="22">
        <v>5.97</v>
      </c>
      <c r="I400" s="22">
        <v>3.62</v>
      </c>
      <c r="J400" s="22">
        <v>5.19</v>
      </c>
      <c r="K400" s="22">
        <v>3.49</v>
      </c>
      <c r="L400" s="22">
        <v>3.95</v>
      </c>
      <c r="M400" s="22">
        <v>3.12</v>
      </c>
      <c r="N400" s="23"/>
      <c r="O400" s="25"/>
    </row>
    <row r="401" spans="1:15" ht="21.75">
      <c r="A401" s="9">
        <v>4</v>
      </c>
      <c r="B401" s="22">
        <v>4.27</v>
      </c>
      <c r="C401" s="22">
        <v>3.79</v>
      </c>
      <c r="D401" s="22">
        <v>5.87</v>
      </c>
      <c r="E401" s="22">
        <v>6.54</v>
      </c>
      <c r="F401" s="22">
        <v>6.38</v>
      </c>
      <c r="G401" s="22">
        <v>4.2</v>
      </c>
      <c r="H401" s="22">
        <v>4.67</v>
      </c>
      <c r="I401" s="22">
        <v>4.52</v>
      </c>
      <c r="J401" s="22">
        <v>4.48</v>
      </c>
      <c r="K401" s="22">
        <v>2.9</v>
      </c>
      <c r="L401" s="22">
        <v>3.92</v>
      </c>
      <c r="M401" s="22">
        <v>3.2</v>
      </c>
      <c r="N401" s="23"/>
      <c r="O401" s="25"/>
    </row>
    <row r="402" spans="1:15" ht="21.75">
      <c r="A402" s="9">
        <v>5</v>
      </c>
      <c r="B402" s="22">
        <v>3.1</v>
      </c>
      <c r="C402" s="22">
        <v>3.83</v>
      </c>
      <c r="D402" s="22">
        <v>4.89</v>
      </c>
      <c r="E402" s="22">
        <v>7.3</v>
      </c>
      <c r="F402" s="22">
        <v>5.91</v>
      </c>
      <c r="G402" s="22">
        <v>4.88</v>
      </c>
      <c r="H402" s="22">
        <v>7.32</v>
      </c>
      <c r="I402" s="22">
        <v>3.99</v>
      </c>
      <c r="J402" s="22">
        <v>6.28</v>
      </c>
      <c r="K402" s="22">
        <v>4.48</v>
      </c>
      <c r="L402" s="22">
        <v>3.64</v>
      </c>
      <c r="M402" s="22">
        <v>2.89</v>
      </c>
      <c r="N402" s="23"/>
      <c r="O402" s="25"/>
    </row>
    <row r="403" spans="1:15" ht="21.75">
      <c r="A403" s="9">
        <v>6</v>
      </c>
      <c r="B403" s="22">
        <v>3.79</v>
      </c>
      <c r="C403" s="22">
        <v>2.88</v>
      </c>
      <c r="D403" s="22">
        <v>5.08</v>
      </c>
      <c r="E403" s="22">
        <v>7.26</v>
      </c>
      <c r="F403" s="22">
        <v>6.74</v>
      </c>
      <c r="G403" s="22">
        <v>5.33</v>
      </c>
      <c r="H403" s="22">
        <v>5.27</v>
      </c>
      <c r="I403" s="22">
        <v>4.79</v>
      </c>
      <c r="J403" s="22">
        <v>3.67</v>
      </c>
      <c r="K403" s="22">
        <v>2.78</v>
      </c>
      <c r="L403" s="22">
        <v>4.2</v>
      </c>
      <c r="M403" s="22">
        <v>2.5</v>
      </c>
      <c r="N403" s="23"/>
      <c r="O403" s="25"/>
    </row>
    <row r="404" spans="1:15" ht="21.75">
      <c r="A404" s="9">
        <v>7</v>
      </c>
      <c r="B404" s="22">
        <v>3.36</v>
      </c>
      <c r="C404" s="22">
        <v>2.98</v>
      </c>
      <c r="D404" s="22">
        <v>3.16</v>
      </c>
      <c r="E404" s="22">
        <v>6.19</v>
      </c>
      <c r="F404" s="22">
        <v>7.07</v>
      </c>
      <c r="G404" s="22">
        <v>5.87</v>
      </c>
      <c r="H404" s="22">
        <v>6.26</v>
      </c>
      <c r="I404" s="22">
        <v>3.76</v>
      </c>
      <c r="J404" s="22">
        <v>3.3</v>
      </c>
      <c r="K404" s="22">
        <v>4.86</v>
      </c>
      <c r="L404" s="22">
        <v>5.41</v>
      </c>
      <c r="M404" s="22">
        <v>2.58</v>
      </c>
      <c r="N404" s="23"/>
      <c r="O404" s="25"/>
    </row>
    <row r="405" spans="1:15" ht="21.75">
      <c r="A405" s="9">
        <v>8</v>
      </c>
      <c r="B405" s="22">
        <v>3.1</v>
      </c>
      <c r="C405" s="22">
        <v>3.19</v>
      </c>
      <c r="D405" s="22">
        <v>4.21</v>
      </c>
      <c r="E405" s="22">
        <v>6.08</v>
      </c>
      <c r="F405" s="22">
        <v>7.19</v>
      </c>
      <c r="G405" s="22">
        <v>4.64</v>
      </c>
      <c r="H405" s="22">
        <v>6.09</v>
      </c>
      <c r="I405" s="22">
        <v>4.88</v>
      </c>
      <c r="J405" s="22">
        <v>3.4</v>
      </c>
      <c r="K405" s="22">
        <v>5.37</v>
      </c>
      <c r="L405" s="22">
        <v>3.88</v>
      </c>
      <c r="M405" s="22">
        <v>3.56</v>
      </c>
      <c r="N405" s="23"/>
      <c r="O405" s="25"/>
    </row>
    <row r="406" spans="1:15" ht="21.75">
      <c r="A406" s="9">
        <v>9</v>
      </c>
      <c r="B406" s="22">
        <v>3.17</v>
      </c>
      <c r="C406" s="22">
        <v>4.18</v>
      </c>
      <c r="D406" s="22">
        <v>4.46</v>
      </c>
      <c r="E406" s="22">
        <v>5.78</v>
      </c>
      <c r="F406" s="22">
        <v>7.23</v>
      </c>
      <c r="G406" s="22">
        <v>5.29</v>
      </c>
      <c r="H406" s="22">
        <v>5.29</v>
      </c>
      <c r="I406" s="22">
        <v>3.5</v>
      </c>
      <c r="J406" s="22">
        <v>2.96</v>
      </c>
      <c r="K406" s="22">
        <v>4.46</v>
      </c>
      <c r="L406" s="22">
        <v>3.37</v>
      </c>
      <c r="M406" s="22">
        <v>2.86</v>
      </c>
      <c r="N406" s="23"/>
      <c r="O406" s="25"/>
    </row>
    <row r="407" spans="1:15" ht="21.75">
      <c r="A407" s="9">
        <v>10</v>
      </c>
      <c r="B407" s="22">
        <v>3.58</v>
      </c>
      <c r="C407" s="22">
        <v>3.39</v>
      </c>
      <c r="D407" s="22">
        <v>5.58</v>
      </c>
      <c r="E407" s="22">
        <v>7.22</v>
      </c>
      <c r="F407" s="22">
        <v>5</v>
      </c>
      <c r="G407" s="22">
        <v>5.66</v>
      </c>
      <c r="H407" s="22">
        <v>3.58</v>
      </c>
      <c r="I407" s="22">
        <v>3.06</v>
      </c>
      <c r="J407" s="22">
        <v>3.46</v>
      </c>
      <c r="K407" s="22">
        <v>4.4</v>
      </c>
      <c r="L407" s="22">
        <v>4.55</v>
      </c>
      <c r="M407" s="22">
        <v>2.27</v>
      </c>
      <c r="N407" s="23"/>
      <c r="O407" s="25"/>
    </row>
    <row r="408" spans="1:15" ht="21.75">
      <c r="A408" s="9">
        <v>11</v>
      </c>
      <c r="B408" s="22">
        <v>3.43</v>
      </c>
      <c r="C408" s="22">
        <v>4.38</v>
      </c>
      <c r="D408" s="22">
        <v>4.58</v>
      </c>
      <c r="E408" s="22">
        <v>6.72</v>
      </c>
      <c r="F408" s="23">
        <v>6.05</v>
      </c>
      <c r="G408" s="23">
        <v>3.57</v>
      </c>
      <c r="H408" s="22">
        <v>4.05</v>
      </c>
      <c r="I408" s="22">
        <v>3.94</v>
      </c>
      <c r="J408" s="22">
        <v>3.88</v>
      </c>
      <c r="K408" s="22">
        <v>4.78</v>
      </c>
      <c r="L408" s="22">
        <v>5.74</v>
      </c>
      <c r="M408" s="22">
        <v>2.56</v>
      </c>
      <c r="N408" s="23"/>
      <c r="O408" s="25"/>
    </row>
    <row r="409" spans="1:15" ht="21.75">
      <c r="A409" s="9">
        <v>12</v>
      </c>
      <c r="B409" s="22">
        <v>2.94</v>
      </c>
      <c r="C409" s="22">
        <v>4.1</v>
      </c>
      <c r="D409" s="22">
        <v>4.32</v>
      </c>
      <c r="E409" s="22">
        <v>7.54</v>
      </c>
      <c r="F409" s="22">
        <v>5.02</v>
      </c>
      <c r="G409" s="23">
        <v>3.93</v>
      </c>
      <c r="H409" s="22">
        <v>4.84</v>
      </c>
      <c r="I409" s="22">
        <v>6.82</v>
      </c>
      <c r="J409" s="22">
        <v>3.36</v>
      </c>
      <c r="K409" s="22">
        <v>4.56</v>
      </c>
      <c r="L409" s="22">
        <v>3.72</v>
      </c>
      <c r="M409" s="22">
        <v>2.38</v>
      </c>
      <c r="N409" s="23"/>
      <c r="O409" s="25"/>
    </row>
    <row r="410" spans="1:15" ht="21.75">
      <c r="A410" s="9">
        <v>13</v>
      </c>
      <c r="B410" s="22">
        <v>3.27</v>
      </c>
      <c r="C410" s="22">
        <v>4.84</v>
      </c>
      <c r="D410" s="22">
        <v>4.62</v>
      </c>
      <c r="E410" s="22">
        <v>4.24</v>
      </c>
      <c r="F410" s="22">
        <v>6.18</v>
      </c>
      <c r="G410" s="23">
        <v>3.71</v>
      </c>
      <c r="H410" s="22">
        <v>4.28</v>
      </c>
      <c r="I410" s="22">
        <v>3.82</v>
      </c>
      <c r="J410" s="22">
        <v>3.44</v>
      </c>
      <c r="K410" s="22">
        <v>3.68</v>
      </c>
      <c r="L410" s="22">
        <v>3.48</v>
      </c>
      <c r="M410" s="22">
        <v>2.08</v>
      </c>
      <c r="N410" s="23"/>
      <c r="O410" s="25"/>
    </row>
    <row r="411" spans="1:15" ht="21.75">
      <c r="A411" s="9">
        <v>14</v>
      </c>
      <c r="B411" s="22">
        <v>3.4</v>
      </c>
      <c r="C411" s="22">
        <v>4.15</v>
      </c>
      <c r="D411" s="22">
        <v>4.46</v>
      </c>
      <c r="E411" s="22">
        <v>6.52</v>
      </c>
      <c r="F411" s="22">
        <v>7.11</v>
      </c>
      <c r="G411" s="23">
        <v>4.25</v>
      </c>
      <c r="H411" s="22">
        <v>4.06</v>
      </c>
      <c r="I411" s="22">
        <v>4.02</v>
      </c>
      <c r="J411" s="22">
        <v>2.35</v>
      </c>
      <c r="K411" s="22">
        <v>4.03</v>
      </c>
      <c r="L411" s="22">
        <v>3.96</v>
      </c>
      <c r="M411" s="22">
        <v>3.04</v>
      </c>
      <c r="N411" s="23"/>
      <c r="O411" s="25"/>
    </row>
    <row r="412" spans="1:15" ht="21.75">
      <c r="A412" s="9">
        <v>15</v>
      </c>
      <c r="B412" s="22">
        <v>2.88</v>
      </c>
      <c r="C412" s="22">
        <v>3.77</v>
      </c>
      <c r="D412" s="22">
        <v>4.06</v>
      </c>
      <c r="E412" s="22">
        <v>5.38</v>
      </c>
      <c r="F412" s="22">
        <v>5.34</v>
      </c>
      <c r="G412" s="23">
        <v>5.57</v>
      </c>
      <c r="H412" s="22">
        <v>4.378</v>
      </c>
      <c r="I412" s="22">
        <v>3.94</v>
      </c>
      <c r="J412" s="22">
        <v>2.72</v>
      </c>
      <c r="K412" s="22">
        <v>3.31</v>
      </c>
      <c r="L412" s="22">
        <v>3.3</v>
      </c>
      <c r="M412" s="22">
        <v>2.09</v>
      </c>
      <c r="N412" s="23"/>
      <c r="O412" s="25"/>
    </row>
    <row r="413" spans="1:15" ht="21.75">
      <c r="A413" s="9">
        <v>16</v>
      </c>
      <c r="B413" s="22">
        <v>3.96</v>
      </c>
      <c r="C413" s="22">
        <v>4.14</v>
      </c>
      <c r="D413" s="22">
        <v>4.68</v>
      </c>
      <c r="E413" s="22">
        <v>7.51</v>
      </c>
      <c r="F413" s="22">
        <v>7.54</v>
      </c>
      <c r="G413" s="22">
        <v>6.5</v>
      </c>
      <c r="H413" s="22">
        <v>3.89</v>
      </c>
      <c r="I413" s="22">
        <v>4.69</v>
      </c>
      <c r="J413" s="22">
        <v>2.6</v>
      </c>
      <c r="K413" s="22">
        <v>4.18</v>
      </c>
      <c r="L413" s="22">
        <v>2.88</v>
      </c>
      <c r="M413" s="22">
        <v>2.2</v>
      </c>
      <c r="N413" s="23"/>
      <c r="O413" s="25"/>
    </row>
    <row r="414" spans="1:15" ht="21.75">
      <c r="A414" s="9">
        <v>17</v>
      </c>
      <c r="B414" s="22">
        <v>3.25</v>
      </c>
      <c r="C414" s="22">
        <v>4.38</v>
      </c>
      <c r="D414" s="22">
        <v>5.64</v>
      </c>
      <c r="E414" s="22">
        <v>4.71</v>
      </c>
      <c r="F414" s="22">
        <v>4.05</v>
      </c>
      <c r="G414" s="23">
        <v>4.49</v>
      </c>
      <c r="H414" s="22">
        <v>4.4</v>
      </c>
      <c r="I414" s="22">
        <v>4.07</v>
      </c>
      <c r="J414" s="22">
        <v>3.98</v>
      </c>
      <c r="K414" s="22">
        <v>3.09</v>
      </c>
      <c r="L414" s="22">
        <v>3.95</v>
      </c>
      <c r="M414" s="22">
        <v>2.55</v>
      </c>
      <c r="N414" s="23"/>
      <c r="O414" s="25"/>
    </row>
    <row r="415" spans="1:15" ht="21.75">
      <c r="A415" s="9">
        <v>18</v>
      </c>
      <c r="B415" s="22">
        <v>3.72</v>
      </c>
      <c r="C415" s="22">
        <v>4.15</v>
      </c>
      <c r="D415" s="22">
        <v>4.46</v>
      </c>
      <c r="E415" s="22">
        <v>7.03</v>
      </c>
      <c r="F415" s="22">
        <v>5.87</v>
      </c>
      <c r="G415" s="22">
        <v>5.36</v>
      </c>
      <c r="H415" s="22">
        <v>3.91</v>
      </c>
      <c r="I415" s="22">
        <v>4.18</v>
      </c>
      <c r="J415" s="22">
        <v>3.8</v>
      </c>
      <c r="K415" s="26">
        <v>2.65</v>
      </c>
      <c r="L415" s="22">
        <v>2.57</v>
      </c>
      <c r="M415" s="22">
        <v>2.37</v>
      </c>
      <c r="N415" s="23"/>
      <c r="O415" s="25"/>
    </row>
    <row r="416" spans="1:15" ht="21.75">
      <c r="A416" s="9">
        <v>19</v>
      </c>
      <c r="B416" s="22">
        <v>3.93</v>
      </c>
      <c r="C416" s="22">
        <v>5.16</v>
      </c>
      <c r="D416" s="22">
        <v>5.55</v>
      </c>
      <c r="E416" s="22">
        <v>7.1</v>
      </c>
      <c r="F416" s="22">
        <v>5.9</v>
      </c>
      <c r="G416" s="22">
        <v>6.2</v>
      </c>
      <c r="H416" s="22">
        <v>5.02</v>
      </c>
      <c r="I416" s="22">
        <v>5.82</v>
      </c>
      <c r="J416" s="22">
        <v>5.41</v>
      </c>
      <c r="K416" s="22">
        <v>3.53</v>
      </c>
      <c r="L416" s="22">
        <v>2.48</v>
      </c>
      <c r="M416" s="22">
        <v>2.94</v>
      </c>
      <c r="N416" s="23"/>
      <c r="O416" s="25"/>
    </row>
    <row r="417" spans="1:15" ht="21.75">
      <c r="A417" s="9">
        <v>20</v>
      </c>
      <c r="B417" s="22">
        <v>3.6</v>
      </c>
      <c r="C417" s="22">
        <v>4.88</v>
      </c>
      <c r="D417" s="22">
        <v>5.13</v>
      </c>
      <c r="E417" s="22">
        <v>7.29</v>
      </c>
      <c r="F417" s="22">
        <v>5.97</v>
      </c>
      <c r="G417" s="22">
        <v>4.67</v>
      </c>
      <c r="H417" s="22">
        <v>3.68</v>
      </c>
      <c r="I417" s="22">
        <v>5.01</v>
      </c>
      <c r="J417" s="22">
        <v>2.6</v>
      </c>
      <c r="K417" s="22">
        <v>2.66</v>
      </c>
      <c r="L417" s="22">
        <v>2.13</v>
      </c>
      <c r="M417" s="22">
        <v>2.5</v>
      </c>
      <c r="N417" s="23"/>
      <c r="O417" s="25"/>
    </row>
    <row r="418" spans="1:15" ht="21.75">
      <c r="A418" s="9">
        <v>21</v>
      </c>
      <c r="B418" s="22">
        <v>3.92</v>
      </c>
      <c r="C418" s="22">
        <v>4</v>
      </c>
      <c r="D418" s="22">
        <v>4.22</v>
      </c>
      <c r="E418" s="22">
        <v>7.1</v>
      </c>
      <c r="F418" s="22">
        <v>6.37</v>
      </c>
      <c r="G418" s="22">
        <v>5.17</v>
      </c>
      <c r="H418" s="22">
        <v>4.23</v>
      </c>
      <c r="I418" s="22">
        <v>5.15</v>
      </c>
      <c r="J418" s="22">
        <v>3.38</v>
      </c>
      <c r="K418" s="22">
        <v>2.57</v>
      </c>
      <c r="L418" s="22">
        <v>2.96</v>
      </c>
      <c r="M418" s="22">
        <v>2.68</v>
      </c>
      <c r="N418" s="23"/>
      <c r="O418" s="25"/>
    </row>
    <row r="419" spans="1:15" ht="21.75">
      <c r="A419" s="9">
        <v>22</v>
      </c>
      <c r="B419" s="22">
        <v>4.08</v>
      </c>
      <c r="C419" s="22">
        <v>3.8</v>
      </c>
      <c r="D419" s="22">
        <v>5.78</v>
      </c>
      <c r="E419" s="22">
        <v>4.49</v>
      </c>
      <c r="F419" s="22">
        <v>6.16</v>
      </c>
      <c r="G419" s="22">
        <v>4.51</v>
      </c>
      <c r="H419" s="22">
        <v>3.64</v>
      </c>
      <c r="I419" s="22">
        <v>5.19</v>
      </c>
      <c r="J419" s="22">
        <v>4.67</v>
      </c>
      <c r="K419" s="22">
        <v>3.17</v>
      </c>
      <c r="L419" s="22">
        <v>2.15</v>
      </c>
      <c r="M419" s="22">
        <v>2.36</v>
      </c>
      <c r="N419" s="23"/>
      <c r="O419" s="25"/>
    </row>
    <row r="420" spans="1:15" ht="21.75">
      <c r="A420" s="9">
        <v>23</v>
      </c>
      <c r="B420" s="22">
        <v>3.67</v>
      </c>
      <c r="C420" s="22">
        <v>4.06</v>
      </c>
      <c r="D420" s="22">
        <v>5.97</v>
      </c>
      <c r="E420" s="22">
        <v>5.8</v>
      </c>
      <c r="F420" s="22">
        <v>5.82</v>
      </c>
      <c r="G420" s="22">
        <v>4.32</v>
      </c>
      <c r="H420" s="22">
        <v>3.12</v>
      </c>
      <c r="I420" s="22">
        <v>4.48</v>
      </c>
      <c r="J420" s="22">
        <v>5.98</v>
      </c>
      <c r="K420" s="22">
        <v>2.5</v>
      </c>
      <c r="L420" s="22">
        <v>2.26</v>
      </c>
      <c r="M420" s="22">
        <v>2.61</v>
      </c>
      <c r="N420" s="23"/>
      <c r="O420" s="25"/>
    </row>
    <row r="421" spans="1:15" ht="21.75">
      <c r="A421" s="9">
        <v>24</v>
      </c>
      <c r="B421" s="22">
        <v>3.06</v>
      </c>
      <c r="C421" s="22">
        <v>4.28</v>
      </c>
      <c r="D421" s="22">
        <v>6.42</v>
      </c>
      <c r="E421" s="22">
        <v>4.37</v>
      </c>
      <c r="F421" s="22">
        <v>5.56</v>
      </c>
      <c r="G421" s="22">
        <v>4.36</v>
      </c>
      <c r="H421" s="22">
        <v>2.18</v>
      </c>
      <c r="I421" s="22">
        <v>4.65</v>
      </c>
      <c r="J421" s="22">
        <v>4.55</v>
      </c>
      <c r="K421" s="22">
        <v>2.4</v>
      </c>
      <c r="L421" s="22">
        <v>2.19</v>
      </c>
      <c r="M421" s="22">
        <v>2.48</v>
      </c>
      <c r="N421" s="23"/>
      <c r="O421" s="25"/>
    </row>
    <row r="422" spans="1:15" ht="21.75">
      <c r="A422" s="9">
        <v>25</v>
      </c>
      <c r="B422" s="22">
        <v>4.09</v>
      </c>
      <c r="C422" s="22">
        <v>3.94</v>
      </c>
      <c r="D422" s="22">
        <v>6.88</v>
      </c>
      <c r="E422" s="22">
        <v>5.17</v>
      </c>
      <c r="F422" s="22">
        <v>6.52</v>
      </c>
      <c r="G422" s="22">
        <v>2.92</v>
      </c>
      <c r="H422" s="22">
        <v>4.38</v>
      </c>
      <c r="I422" s="22">
        <v>3.66</v>
      </c>
      <c r="J422" s="22">
        <v>2.3</v>
      </c>
      <c r="K422" s="22">
        <v>3.44</v>
      </c>
      <c r="L422" s="22">
        <v>2.96</v>
      </c>
      <c r="M422" s="22">
        <v>1.98</v>
      </c>
      <c r="N422" s="23"/>
      <c r="O422" s="25"/>
    </row>
    <row r="423" spans="1:15" ht="21.75">
      <c r="A423" s="9">
        <v>26</v>
      </c>
      <c r="B423" s="22">
        <v>3.26</v>
      </c>
      <c r="C423" s="22">
        <v>4.02</v>
      </c>
      <c r="D423" s="22">
        <v>4.54</v>
      </c>
      <c r="E423" s="22">
        <v>6.62</v>
      </c>
      <c r="F423" s="22">
        <v>6.96</v>
      </c>
      <c r="G423" s="22">
        <v>2.55</v>
      </c>
      <c r="H423" s="22">
        <v>5.36</v>
      </c>
      <c r="I423" s="22">
        <v>4.36</v>
      </c>
      <c r="J423" s="22">
        <v>2.41</v>
      </c>
      <c r="K423" s="22">
        <v>2.66</v>
      </c>
      <c r="L423" s="22">
        <v>2.74</v>
      </c>
      <c r="M423" s="22">
        <v>1.72</v>
      </c>
      <c r="N423" s="23"/>
      <c r="O423" s="25"/>
    </row>
    <row r="424" spans="1:15" ht="21.75">
      <c r="A424" s="9">
        <v>27</v>
      </c>
      <c r="B424" s="22">
        <v>3.17</v>
      </c>
      <c r="C424" s="22">
        <v>4.72</v>
      </c>
      <c r="D424" s="22">
        <v>5.28</v>
      </c>
      <c r="E424" s="22">
        <v>6.32</v>
      </c>
      <c r="F424" s="22">
        <v>6.5</v>
      </c>
      <c r="G424" s="22">
        <v>3.4</v>
      </c>
      <c r="H424" s="22">
        <v>3.04</v>
      </c>
      <c r="I424" s="22">
        <v>4.82</v>
      </c>
      <c r="J424" s="22">
        <v>2.75</v>
      </c>
      <c r="K424" s="22">
        <v>2.89</v>
      </c>
      <c r="L424" s="22">
        <v>2.92</v>
      </c>
      <c r="M424" s="22">
        <v>1.81</v>
      </c>
      <c r="N424" s="23"/>
      <c r="O424" s="25"/>
    </row>
    <row r="425" spans="1:15" ht="21.75">
      <c r="A425" s="9">
        <v>28</v>
      </c>
      <c r="B425" s="22">
        <v>4.86</v>
      </c>
      <c r="C425" s="22">
        <v>4.5</v>
      </c>
      <c r="D425" s="22">
        <v>6.22</v>
      </c>
      <c r="E425" s="22">
        <v>7.22</v>
      </c>
      <c r="F425" s="22">
        <v>8.04</v>
      </c>
      <c r="G425" s="22">
        <v>4.14</v>
      </c>
      <c r="H425" s="22">
        <v>4.36</v>
      </c>
      <c r="I425" s="22">
        <v>5.84</v>
      </c>
      <c r="J425" s="22">
        <v>2.06</v>
      </c>
      <c r="K425" s="22">
        <v>2.52</v>
      </c>
      <c r="L425" s="22">
        <v>2.48</v>
      </c>
      <c r="M425" s="22">
        <v>1.63</v>
      </c>
      <c r="N425" s="23"/>
      <c r="O425" s="25"/>
    </row>
    <row r="426" spans="1:15" ht="21.75">
      <c r="A426" s="9">
        <v>29</v>
      </c>
      <c r="B426" s="22">
        <v>3.97</v>
      </c>
      <c r="C426" s="22" t="s">
        <v>49</v>
      </c>
      <c r="D426" s="22">
        <v>5.14</v>
      </c>
      <c r="E426" s="22">
        <v>3.4</v>
      </c>
      <c r="F426" s="22">
        <v>6.86</v>
      </c>
      <c r="G426" s="22">
        <v>5.18</v>
      </c>
      <c r="H426" s="22">
        <v>2.86</v>
      </c>
      <c r="I426" s="22">
        <v>5.04</v>
      </c>
      <c r="J426" s="22">
        <v>4.32</v>
      </c>
      <c r="K426" s="22">
        <v>2.58</v>
      </c>
      <c r="L426" s="22">
        <v>2.32</v>
      </c>
      <c r="M426" s="22">
        <v>1.76</v>
      </c>
      <c r="N426" s="23"/>
      <c r="O426" s="25"/>
    </row>
    <row r="427" spans="1:15" ht="21.75">
      <c r="A427" s="9">
        <v>30</v>
      </c>
      <c r="B427" s="22">
        <v>3.31</v>
      </c>
      <c r="C427" s="22"/>
      <c r="D427" s="22">
        <v>5.02</v>
      </c>
      <c r="E427" s="22">
        <v>9.48</v>
      </c>
      <c r="F427" s="22">
        <v>4.05</v>
      </c>
      <c r="G427" s="22">
        <v>5.73</v>
      </c>
      <c r="H427" s="22">
        <v>2.78</v>
      </c>
      <c r="I427" s="22">
        <v>3.2</v>
      </c>
      <c r="J427" s="22">
        <v>5.16</v>
      </c>
      <c r="K427" s="22">
        <v>2.64</v>
      </c>
      <c r="L427" s="22">
        <v>2.57</v>
      </c>
      <c r="M427" s="22">
        <v>1.84</v>
      </c>
      <c r="N427" s="23"/>
      <c r="O427" s="25"/>
    </row>
    <row r="428" spans="1:15" ht="21.75">
      <c r="A428" s="9">
        <v>31</v>
      </c>
      <c r="B428" s="22">
        <v>2.77</v>
      </c>
      <c r="C428" s="22"/>
      <c r="D428" s="22">
        <v>4.49</v>
      </c>
      <c r="E428" s="22"/>
      <c r="F428" s="22">
        <v>4.33</v>
      </c>
      <c r="G428" s="22"/>
      <c r="H428" s="22">
        <v>3.82</v>
      </c>
      <c r="I428" s="22">
        <v>4.49</v>
      </c>
      <c r="J428" s="22"/>
      <c r="K428" s="22">
        <v>2.62</v>
      </c>
      <c r="L428" s="22"/>
      <c r="M428" s="22">
        <v>2.09</v>
      </c>
      <c r="N428" s="23"/>
      <c r="O428" s="25"/>
    </row>
    <row r="429" spans="1:15" ht="21.75">
      <c r="A429" s="9" t="s">
        <v>35</v>
      </c>
      <c r="B429" s="22">
        <f aca="true" t="shared" si="20" ref="B429:G429">SUM(B398:B428)</f>
        <v>110.22000000000001</v>
      </c>
      <c r="C429" s="22">
        <f t="shared" si="20"/>
        <v>111.07999999999998</v>
      </c>
      <c r="D429" s="22">
        <f t="shared" si="20"/>
        <v>154.84999999999997</v>
      </c>
      <c r="E429" s="22">
        <f t="shared" si="20"/>
        <v>188.01999999999998</v>
      </c>
      <c r="F429" s="22">
        <f t="shared" si="20"/>
        <v>191.89000000000004</v>
      </c>
      <c r="G429" s="22">
        <f t="shared" si="20"/>
        <v>139.81</v>
      </c>
      <c r="H429" s="22">
        <f aca="true" t="shared" si="21" ref="H429:M429">SUM(H398:H428)</f>
        <v>139.44800000000004</v>
      </c>
      <c r="I429" s="22">
        <f t="shared" si="21"/>
        <v>137.11</v>
      </c>
      <c r="J429" s="22">
        <f>SUM(J398:J428)</f>
        <v>112.58999999999997</v>
      </c>
      <c r="K429" s="22">
        <f t="shared" si="21"/>
        <v>105.67</v>
      </c>
      <c r="L429" s="22">
        <f t="shared" si="21"/>
        <v>99.63999999999997</v>
      </c>
      <c r="M429" s="22">
        <f t="shared" si="21"/>
        <v>76.29999999999998</v>
      </c>
      <c r="N429" s="22">
        <f>AVERAGE(B429:M429)</f>
        <v>130.5523333333333</v>
      </c>
      <c r="O429" s="25"/>
    </row>
    <row r="430" spans="1:15" ht="21.75">
      <c r="A430" s="9" t="s">
        <v>36</v>
      </c>
      <c r="B430" s="22">
        <f>+AVERAGE(B398:B428)</f>
        <v>3.5554838709677425</v>
      </c>
      <c r="C430" s="22">
        <f aca="true" t="shared" si="22" ref="C430:J430">+AVERAGE(C398:C428)</f>
        <v>3.9671428571428566</v>
      </c>
      <c r="D430" s="22">
        <f t="shared" si="22"/>
        <v>4.99516129032258</v>
      </c>
      <c r="E430" s="22">
        <f t="shared" si="22"/>
        <v>6.267333333333332</v>
      </c>
      <c r="F430" s="22">
        <f t="shared" si="22"/>
        <v>6.190000000000001</v>
      </c>
      <c r="G430" s="22">
        <f t="shared" si="22"/>
        <v>4.660333333333333</v>
      </c>
      <c r="H430" s="22">
        <f t="shared" si="22"/>
        <v>4.498322580645162</v>
      </c>
      <c r="I430" s="22">
        <f t="shared" si="22"/>
        <v>4.4229032258064525</v>
      </c>
      <c r="J430" s="22">
        <f t="shared" si="22"/>
        <v>3.7529999999999992</v>
      </c>
      <c r="K430" s="22">
        <f>+AVERAGE(K398:K428)</f>
        <v>3.408709677419355</v>
      </c>
      <c r="L430" s="22">
        <f>+AVERAGE(L398:L428)</f>
        <v>3.3213333333333326</v>
      </c>
      <c r="M430" s="22">
        <f>+AVERAGE(M398:M428)</f>
        <v>2.4612903225806444</v>
      </c>
      <c r="N430" s="22">
        <f>+AVERAGE(B430:M430)</f>
        <v>4.291751152073733</v>
      </c>
      <c r="O430" s="25"/>
    </row>
    <row r="432" spans="1:14" ht="22.5">
      <c r="A432" s="13" t="s">
        <v>34</v>
      </c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3"/>
    </row>
    <row r="433" spans="1:14" ht="22.5">
      <c r="A433" s="13" t="s">
        <v>50</v>
      </c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3"/>
    </row>
    <row r="434" spans="1:14" ht="22.5">
      <c r="A434" s="13" t="s">
        <v>33</v>
      </c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3"/>
    </row>
    <row r="435" spans="1:15" ht="22.5">
      <c r="A435" s="7" t="s">
        <v>13</v>
      </c>
      <c r="B435" s="18" t="s">
        <v>14</v>
      </c>
      <c r="C435" s="18" t="s">
        <v>15</v>
      </c>
      <c r="D435" s="18" t="s">
        <v>32</v>
      </c>
      <c r="E435" s="18" t="s">
        <v>17</v>
      </c>
      <c r="F435" s="18" t="s">
        <v>18</v>
      </c>
      <c r="G435" s="18" t="s">
        <v>19</v>
      </c>
      <c r="H435" s="18" t="s">
        <v>20</v>
      </c>
      <c r="I435" s="18" t="s">
        <v>21</v>
      </c>
      <c r="J435" s="18" t="s">
        <v>22</v>
      </c>
      <c r="K435" s="18" t="s">
        <v>23</v>
      </c>
      <c r="L435" s="18" t="s">
        <v>24</v>
      </c>
      <c r="M435" s="18" t="s">
        <v>25</v>
      </c>
      <c r="N435" s="19" t="s">
        <v>26</v>
      </c>
      <c r="O435" s="25"/>
    </row>
    <row r="436" spans="1:15" ht="21.75">
      <c r="A436" s="9">
        <v>1</v>
      </c>
      <c r="B436" s="22">
        <v>2.76</v>
      </c>
      <c r="C436" s="22">
        <v>3.33</v>
      </c>
      <c r="D436" s="22">
        <v>5.89</v>
      </c>
      <c r="E436" s="22">
        <v>7.36</v>
      </c>
      <c r="F436" s="22">
        <v>5</v>
      </c>
      <c r="G436" s="22">
        <v>8.05</v>
      </c>
      <c r="H436" s="22">
        <v>4.49</v>
      </c>
      <c r="I436" s="22">
        <v>5.41</v>
      </c>
      <c r="J436" s="22">
        <v>5.65</v>
      </c>
      <c r="K436" s="22">
        <v>3.91</v>
      </c>
      <c r="L436" s="22">
        <v>2.48</v>
      </c>
      <c r="M436" s="22">
        <v>3.18</v>
      </c>
      <c r="N436" s="23"/>
      <c r="O436" s="25"/>
    </row>
    <row r="437" spans="1:15" ht="21.75">
      <c r="A437" s="9">
        <v>2</v>
      </c>
      <c r="B437" s="22">
        <v>2.12</v>
      </c>
      <c r="C437" s="22">
        <v>3.93</v>
      </c>
      <c r="D437" s="22">
        <v>6.31</v>
      </c>
      <c r="E437" s="22">
        <v>5.9</v>
      </c>
      <c r="F437" s="22">
        <v>4.79</v>
      </c>
      <c r="G437" s="22">
        <v>8.12</v>
      </c>
      <c r="H437" s="22">
        <v>5.74</v>
      </c>
      <c r="I437" s="22">
        <v>5.34</v>
      </c>
      <c r="J437" s="22">
        <v>1.25</v>
      </c>
      <c r="K437" s="22">
        <v>3.91</v>
      </c>
      <c r="L437" s="22">
        <v>5.1</v>
      </c>
      <c r="M437" s="22">
        <v>3.25</v>
      </c>
      <c r="N437" s="23"/>
      <c r="O437" s="25"/>
    </row>
    <row r="438" spans="1:15" ht="21.75">
      <c r="A438" s="9">
        <v>3</v>
      </c>
      <c r="B438" s="22">
        <v>2.54</v>
      </c>
      <c r="C438" s="22">
        <v>4.64</v>
      </c>
      <c r="D438" s="22">
        <v>6.06</v>
      </c>
      <c r="E438" s="22">
        <v>3.37</v>
      </c>
      <c r="F438" s="22">
        <v>5.31</v>
      </c>
      <c r="G438" s="22">
        <v>7.25</v>
      </c>
      <c r="H438" s="22">
        <v>5.96</v>
      </c>
      <c r="I438" s="22">
        <v>4.11</v>
      </c>
      <c r="J438" s="22">
        <v>1.79</v>
      </c>
      <c r="K438" s="22">
        <v>4.98</v>
      </c>
      <c r="L438" s="22">
        <v>1.93</v>
      </c>
      <c r="M438" s="22">
        <v>2.06</v>
      </c>
      <c r="N438" s="23"/>
      <c r="O438" s="25"/>
    </row>
    <row r="439" spans="1:15" ht="21.75">
      <c r="A439" s="9">
        <v>4</v>
      </c>
      <c r="B439" s="22">
        <v>2.27</v>
      </c>
      <c r="C439" s="22">
        <v>4.54</v>
      </c>
      <c r="D439" s="22">
        <v>5.62</v>
      </c>
      <c r="E439" s="22">
        <v>6.99</v>
      </c>
      <c r="F439" s="22">
        <v>5.25</v>
      </c>
      <c r="G439" s="22">
        <v>6.45</v>
      </c>
      <c r="H439" s="22">
        <v>5.61</v>
      </c>
      <c r="I439" s="22">
        <v>2.88</v>
      </c>
      <c r="J439" s="22">
        <v>3.33</v>
      </c>
      <c r="K439" s="22">
        <v>5.5</v>
      </c>
      <c r="L439" s="22">
        <v>4.19</v>
      </c>
      <c r="M439" s="22">
        <v>2.26</v>
      </c>
      <c r="N439" s="23"/>
      <c r="O439" s="25"/>
    </row>
    <row r="440" spans="1:15" ht="21.75">
      <c r="A440" s="9">
        <v>5</v>
      </c>
      <c r="B440" s="22">
        <v>2.62</v>
      </c>
      <c r="C440" s="22">
        <v>4.31</v>
      </c>
      <c r="D440" s="22">
        <v>4.68</v>
      </c>
      <c r="E440" s="22">
        <v>4.87</v>
      </c>
      <c r="F440" s="22">
        <v>4.31</v>
      </c>
      <c r="G440" s="22">
        <v>5.96</v>
      </c>
      <c r="H440" s="22">
        <v>4.73</v>
      </c>
      <c r="I440" s="22">
        <v>3.07</v>
      </c>
      <c r="J440" s="22">
        <v>5.58</v>
      </c>
      <c r="K440" s="22">
        <v>4.2</v>
      </c>
      <c r="L440" s="22">
        <v>2.54</v>
      </c>
      <c r="M440" s="22">
        <v>3.4</v>
      </c>
      <c r="N440" s="23"/>
      <c r="O440" s="25"/>
    </row>
    <row r="441" spans="1:15" ht="21.75">
      <c r="A441" s="9">
        <v>6</v>
      </c>
      <c r="B441" s="22">
        <v>3.9</v>
      </c>
      <c r="C441" s="22">
        <v>4.4</v>
      </c>
      <c r="D441" s="22">
        <v>5.17</v>
      </c>
      <c r="E441" s="22">
        <v>5.58</v>
      </c>
      <c r="F441" s="22">
        <v>6.49</v>
      </c>
      <c r="G441" s="22">
        <v>5.29</v>
      </c>
      <c r="H441" s="22">
        <v>2.72</v>
      </c>
      <c r="I441" s="22">
        <v>2.76</v>
      </c>
      <c r="J441" s="22">
        <v>6.59</v>
      </c>
      <c r="K441" s="22">
        <v>5.76</v>
      </c>
      <c r="L441" s="22">
        <v>4.12</v>
      </c>
      <c r="M441" s="22">
        <v>3.94</v>
      </c>
      <c r="N441" s="23"/>
      <c r="O441" s="25"/>
    </row>
    <row r="442" spans="1:15" ht="21.75">
      <c r="A442" s="9">
        <v>7</v>
      </c>
      <c r="B442" s="22">
        <v>2.56</v>
      </c>
      <c r="C442" s="22">
        <v>5.08</v>
      </c>
      <c r="D442" s="22">
        <v>5.9</v>
      </c>
      <c r="E442" s="22">
        <v>6.96</v>
      </c>
      <c r="F442" s="22">
        <v>6.37</v>
      </c>
      <c r="G442" s="22">
        <v>5.09</v>
      </c>
      <c r="H442" s="22">
        <v>5.74</v>
      </c>
      <c r="I442" s="22">
        <v>3.97</v>
      </c>
      <c r="J442" s="22">
        <v>3.23</v>
      </c>
      <c r="K442" s="22">
        <v>5.14</v>
      </c>
      <c r="L442" s="22">
        <v>1.65</v>
      </c>
      <c r="M442" s="22">
        <v>3.78</v>
      </c>
      <c r="N442" s="23"/>
      <c r="O442" s="25"/>
    </row>
    <row r="443" spans="1:15" ht="21.75">
      <c r="A443" s="9">
        <v>8</v>
      </c>
      <c r="B443" s="22">
        <v>2.86</v>
      </c>
      <c r="C443" s="22">
        <v>4.6</v>
      </c>
      <c r="D443" s="22">
        <v>6.88</v>
      </c>
      <c r="E443" s="22">
        <v>5.66</v>
      </c>
      <c r="F443" s="22">
        <v>5.28</v>
      </c>
      <c r="G443" s="22">
        <v>5.48</v>
      </c>
      <c r="H443" s="22">
        <v>4.97</v>
      </c>
      <c r="I443" s="22">
        <v>4.46</v>
      </c>
      <c r="J443" s="22">
        <v>5.16</v>
      </c>
      <c r="K443" s="22">
        <v>3.95</v>
      </c>
      <c r="L443" s="22">
        <v>3.7</v>
      </c>
      <c r="M443" s="22">
        <v>4.05</v>
      </c>
      <c r="N443" s="23"/>
      <c r="O443" s="25"/>
    </row>
    <row r="444" spans="1:15" ht="21.75">
      <c r="A444" s="9">
        <v>9</v>
      </c>
      <c r="B444" s="22">
        <v>2.9</v>
      </c>
      <c r="C444" s="22">
        <v>5.36</v>
      </c>
      <c r="D444" s="22">
        <v>5.57</v>
      </c>
      <c r="E444" s="22">
        <v>7.4</v>
      </c>
      <c r="F444" s="22">
        <v>6.78</v>
      </c>
      <c r="G444" s="22">
        <v>5.92</v>
      </c>
      <c r="H444" s="22">
        <v>4.73</v>
      </c>
      <c r="I444" s="22">
        <v>3.62</v>
      </c>
      <c r="J444" s="22">
        <v>4.68</v>
      </c>
      <c r="K444" s="22">
        <v>3.35</v>
      </c>
      <c r="L444" s="22">
        <v>4.34</v>
      </c>
      <c r="M444" s="22">
        <v>4.03</v>
      </c>
      <c r="N444" s="23"/>
      <c r="O444" s="25"/>
    </row>
    <row r="445" spans="1:15" ht="21.75">
      <c r="A445" s="9">
        <v>10</v>
      </c>
      <c r="B445" s="22">
        <v>2.82</v>
      </c>
      <c r="C445" s="22">
        <v>4.57</v>
      </c>
      <c r="D445" s="22">
        <v>5.46</v>
      </c>
      <c r="E445" s="22">
        <v>7.27</v>
      </c>
      <c r="F445" s="22">
        <v>6.72</v>
      </c>
      <c r="G445" s="22">
        <v>6.01</v>
      </c>
      <c r="H445" s="22">
        <v>6.82</v>
      </c>
      <c r="I445" s="22">
        <v>4.78</v>
      </c>
      <c r="J445" s="22">
        <v>5.99</v>
      </c>
      <c r="K445" s="22">
        <v>4.38</v>
      </c>
      <c r="L445" s="22">
        <v>3.09</v>
      </c>
      <c r="M445" s="22">
        <v>2.7</v>
      </c>
      <c r="N445" s="23"/>
      <c r="O445" s="25"/>
    </row>
    <row r="446" spans="1:15" ht="21.75">
      <c r="A446" s="9">
        <v>11</v>
      </c>
      <c r="B446" s="22">
        <v>3.05</v>
      </c>
      <c r="C446" s="22">
        <v>3.42</v>
      </c>
      <c r="D446" s="22">
        <v>5.68</v>
      </c>
      <c r="E446" s="22">
        <v>6.14</v>
      </c>
      <c r="F446" s="23">
        <v>5.8</v>
      </c>
      <c r="G446" s="23">
        <v>5.01</v>
      </c>
      <c r="H446" s="22">
        <v>5.88</v>
      </c>
      <c r="I446" s="22">
        <v>5.22</v>
      </c>
      <c r="J446" s="22">
        <v>4.57</v>
      </c>
      <c r="K446" s="22">
        <v>4.43</v>
      </c>
      <c r="L446" s="22">
        <v>3.98</v>
      </c>
      <c r="M446" s="22">
        <v>3.32</v>
      </c>
      <c r="N446" s="23"/>
      <c r="O446" s="25"/>
    </row>
    <row r="447" spans="1:15" ht="21.75">
      <c r="A447" s="9">
        <v>12</v>
      </c>
      <c r="B447" s="22">
        <v>3.7</v>
      </c>
      <c r="C447" s="22">
        <v>3.98</v>
      </c>
      <c r="D447" s="22">
        <v>5.56</v>
      </c>
      <c r="E447" s="22">
        <v>6.7</v>
      </c>
      <c r="F447" s="22">
        <v>7.02</v>
      </c>
      <c r="G447" s="23">
        <v>4.48</v>
      </c>
      <c r="H447" s="22">
        <v>5.34</v>
      </c>
      <c r="I447" s="22">
        <v>2.8</v>
      </c>
      <c r="J447" s="22">
        <v>3.35</v>
      </c>
      <c r="K447" s="22">
        <v>2.75</v>
      </c>
      <c r="L447" s="22">
        <v>3.32</v>
      </c>
      <c r="M447" s="22">
        <v>3.15</v>
      </c>
      <c r="N447" s="23"/>
      <c r="O447" s="25"/>
    </row>
    <row r="448" spans="1:15" ht="21.75">
      <c r="A448" s="9">
        <v>13</v>
      </c>
      <c r="B448" s="22">
        <v>2.76</v>
      </c>
      <c r="C448" s="22">
        <v>4.2</v>
      </c>
      <c r="D448" s="22">
        <v>6.44</v>
      </c>
      <c r="E448" s="22">
        <v>4.98</v>
      </c>
      <c r="F448" s="22">
        <v>6.34</v>
      </c>
      <c r="G448" s="23">
        <v>4.96</v>
      </c>
      <c r="H448" s="22">
        <v>5</v>
      </c>
      <c r="I448" s="22">
        <v>2.26</v>
      </c>
      <c r="J448" s="22">
        <v>4.57</v>
      </c>
      <c r="K448" s="22">
        <v>4.02</v>
      </c>
      <c r="L448" s="22">
        <v>3.29</v>
      </c>
      <c r="M448" s="22">
        <v>3.51</v>
      </c>
      <c r="N448" s="23"/>
      <c r="O448" s="25"/>
    </row>
    <row r="449" spans="1:15" ht="21.75">
      <c r="A449" s="9">
        <v>14</v>
      </c>
      <c r="B449" s="22">
        <v>2.47</v>
      </c>
      <c r="C449" s="22">
        <v>4.49</v>
      </c>
      <c r="D449" s="22">
        <v>6.25</v>
      </c>
      <c r="E449" s="22">
        <v>5.14</v>
      </c>
      <c r="F449" s="22">
        <v>6.25</v>
      </c>
      <c r="G449" s="23">
        <v>6.54</v>
      </c>
      <c r="H449" s="22">
        <v>5.18</v>
      </c>
      <c r="I449" s="22">
        <v>1.78</v>
      </c>
      <c r="J449" s="22">
        <v>3.77</v>
      </c>
      <c r="K449" s="22">
        <v>4.31</v>
      </c>
      <c r="L449" s="22">
        <v>4.49</v>
      </c>
      <c r="M449" s="22">
        <v>2.96</v>
      </c>
      <c r="N449" s="23"/>
      <c r="O449" s="25"/>
    </row>
    <row r="450" spans="1:15" ht="21.75">
      <c r="A450" s="9">
        <v>15</v>
      </c>
      <c r="B450" s="22">
        <v>3.06</v>
      </c>
      <c r="C450" s="22">
        <v>4.6</v>
      </c>
      <c r="D450" s="22">
        <v>6.55</v>
      </c>
      <c r="E450" s="22">
        <v>6.94</v>
      </c>
      <c r="F450" s="22">
        <v>6.5</v>
      </c>
      <c r="G450" s="23">
        <v>4.45</v>
      </c>
      <c r="H450" s="22">
        <v>6.35</v>
      </c>
      <c r="I450" s="22">
        <v>3.12</v>
      </c>
      <c r="J450" s="22">
        <v>4.18</v>
      </c>
      <c r="K450" s="22">
        <v>3.75</v>
      </c>
      <c r="L450" s="22">
        <v>4.28</v>
      </c>
      <c r="M450" s="22">
        <v>3.5</v>
      </c>
      <c r="N450" s="23"/>
      <c r="O450" s="25"/>
    </row>
    <row r="451" spans="1:15" ht="21.75">
      <c r="A451" s="9">
        <v>16</v>
      </c>
      <c r="B451" s="22">
        <v>3.98</v>
      </c>
      <c r="C451" s="22">
        <v>4.47</v>
      </c>
      <c r="D451" s="22">
        <v>6.7</v>
      </c>
      <c r="E451" s="22">
        <v>6.59</v>
      </c>
      <c r="F451" s="22">
        <v>5.75</v>
      </c>
      <c r="G451" s="22">
        <v>5.11</v>
      </c>
      <c r="H451" s="22">
        <v>6.05</v>
      </c>
      <c r="I451" s="22">
        <v>3.78</v>
      </c>
      <c r="J451" s="22">
        <v>2.66</v>
      </c>
      <c r="K451" s="22">
        <v>3.82</v>
      </c>
      <c r="L451" s="22">
        <v>4.55</v>
      </c>
      <c r="M451" s="22">
        <v>1.86</v>
      </c>
      <c r="N451" s="23"/>
      <c r="O451" s="25"/>
    </row>
    <row r="452" spans="1:15" ht="21.75">
      <c r="A452" s="9">
        <v>17</v>
      </c>
      <c r="B452" s="22">
        <v>2.49</v>
      </c>
      <c r="C452" s="22">
        <v>5.26</v>
      </c>
      <c r="D452" s="22">
        <v>7.3</v>
      </c>
      <c r="E452" s="22">
        <v>5.19</v>
      </c>
      <c r="F452" s="22">
        <v>5.91</v>
      </c>
      <c r="G452" s="23">
        <v>4.98</v>
      </c>
      <c r="H452" s="22">
        <v>5.78</v>
      </c>
      <c r="I452" s="22">
        <v>4.6</v>
      </c>
      <c r="J452" s="22">
        <v>3.39</v>
      </c>
      <c r="K452" s="22">
        <v>3.66</v>
      </c>
      <c r="L452" s="22">
        <v>2.62</v>
      </c>
      <c r="M452" s="22">
        <v>2.72</v>
      </c>
      <c r="N452" s="23"/>
      <c r="O452" s="25"/>
    </row>
    <row r="453" spans="1:15" ht="21.75">
      <c r="A453" s="9">
        <v>18</v>
      </c>
      <c r="B453" s="22">
        <v>2.31</v>
      </c>
      <c r="C453" s="22">
        <v>5.15</v>
      </c>
      <c r="D453" s="22">
        <v>7.69</v>
      </c>
      <c r="E453" s="22">
        <v>5.24</v>
      </c>
      <c r="F453" s="22">
        <v>5.53</v>
      </c>
      <c r="G453" s="22">
        <v>4.44</v>
      </c>
      <c r="H453" s="22">
        <v>5.84</v>
      </c>
      <c r="I453" s="22">
        <v>1.96</v>
      </c>
      <c r="J453" s="22">
        <v>3.68</v>
      </c>
      <c r="K453" s="26">
        <v>3.88</v>
      </c>
      <c r="L453" s="22">
        <v>3.48</v>
      </c>
      <c r="M453" s="22">
        <v>3.58</v>
      </c>
      <c r="N453" s="23"/>
      <c r="O453" s="25"/>
    </row>
    <row r="454" spans="1:15" ht="21.75">
      <c r="A454" s="9">
        <v>19</v>
      </c>
      <c r="B454" s="22">
        <v>2.79</v>
      </c>
      <c r="C454" s="22">
        <v>4.54</v>
      </c>
      <c r="D454" s="22">
        <v>7.2</v>
      </c>
      <c r="E454" s="22">
        <v>5.44</v>
      </c>
      <c r="F454" s="22">
        <v>5.75</v>
      </c>
      <c r="G454" s="22">
        <v>4.06</v>
      </c>
      <c r="H454" s="22">
        <v>5.68</v>
      </c>
      <c r="I454" s="22">
        <v>1.3</v>
      </c>
      <c r="J454" s="22">
        <v>4.16</v>
      </c>
      <c r="K454" s="22">
        <v>3.62</v>
      </c>
      <c r="L454" s="22">
        <v>2.71</v>
      </c>
      <c r="M454" s="22">
        <v>3.43</v>
      </c>
      <c r="N454" s="23"/>
      <c r="O454" s="25"/>
    </row>
    <row r="455" spans="1:15" ht="21.75">
      <c r="A455" s="9">
        <v>20</v>
      </c>
      <c r="B455" s="22">
        <v>2.98</v>
      </c>
      <c r="C455" s="22">
        <v>4.18</v>
      </c>
      <c r="D455" s="22">
        <v>6.68</v>
      </c>
      <c r="E455" s="22">
        <v>5.57</v>
      </c>
      <c r="F455" s="22">
        <v>6.29</v>
      </c>
      <c r="G455" s="22">
        <v>4.5</v>
      </c>
      <c r="H455" s="22">
        <v>2.6</v>
      </c>
      <c r="I455" s="22">
        <v>3.07</v>
      </c>
      <c r="J455" s="22">
        <v>5.88</v>
      </c>
      <c r="K455" s="22">
        <v>5.4</v>
      </c>
      <c r="L455" s="22">
        <v>2.63</v>
      </c>
      <c r="M455" s="22">
        <v>2.8</v>
      </c>
      <c r="N455" s="23"/>
      <c r="O455" s="25"/>
    </row>
    <row r="456" spans="1:15" ht="21.75">
      <c r="A456" s="9">
        <v>21</v>
      </c>
      <c r="B456" s="22">
        <v>3.62</v>
      </c>
      <c r="C456" s="22">
        <v>4.36</v>
      </c>
      <c r="D456" s="22">
        <v>5.66</v>
      </c>
      <c r="E456" s="22">
        <v>5.6</v>
      </c>
      <c r="F456" s="22">
        <v>7.3</v>
      </c>
      <c r="G456" s="22">
        <v>4.98</v>
      </c>
      <c r="H456" s="22">
        <v>2.24</v>
      </c>
      <c r="I456" s="22">
        <v>3.77</v>
      </c>
      <c r="J456" s="22">
        <v>2.43</v>
      </c>
      <c r="K456" s="22">
        <v>4.75</v>
      </c>
      <c r="L456" s="22">
        <v>3.75</v>
      </c>
      <c r="M456" s="22">
        <v>3.82</v>
      </c>
      <c r="N456" s="23"/>
      <c r="O456" s="25"/>
    </row>
    <row r="457" spans="1:15" ht="21.75">
      <c r="A457" s="9">
        <v>22</v>
      </c>
      <c r="B457" s="22">
        <v>3.16</v>
      </c>
      <c r="C457" s="22">
        <v>5.52</v>
      </c>
      <c r="D457" s="22">
        <v>6.1</v>
      </c>
      <c r="E457" s="22">
        <v>6.27</v>
      </c>
      <c r="F457" s="22">
        <v>7.67</v>
      </c>
      <c r="G457" s="22">
        <v>4.87</v>
      </c>
      <c r="H457" s="22">
        <v>3.88</v>
      </c>
      <c r="I457" s="22">
        <v>4.59</v>
      </c>
      <c r="J457" s="22">
        <v>0.34</v>
      </c>
      <c r="K457" s="22">
        <v>3.6</v>
      </c>
      <c r="L457" s="22">
        <v>3.26</v>
      </c>
      <c r="M457" s="22">
        <v>3.22</v>
      </c>
      <c r="N457" s="23"/>
      <c r="O457" s="25"/>
    </row>
    <row r="458" spans="1:15" ht="21.75">
      <c r="A458" s="9">
        <v>23</v>
      </c>
      <c r="B458" s="22">
        <v>4.38</v>
      </c>
      <c r="C458" s="22">
        <v>5.49</v>
      </c>
      <c r="D458" s="22">
        <v>5.64</v>
      </c>
      <c r="E458" s="22">
        <v>6.99</v>
      </c>
      <c r="F458" s="22">
        <v>7.6</v>
      </c>
      <c r="G458" s="22">
        <v>5.38</v>
      </c>
      <c r="H458" s="22">
        <v>5.84</v>
      </c>
      <c r="I458" s="22">
        <v>4.04</v>
      </c>
      <c r="J458" s="22">
        <v>4.86</v>
      </c>
      <c r="K458" s="22">
        <v>0.44</v>
      </c>
      <c r="L458" s="22">
        <v>4.38</v>
      </c>
      <c r="M458" s="22">
        <v>2.5</v>
      </c>
      <c r="N458" s="23"/>
      <c r="O458" s="25"/>
    </row>
    <row r="459" spans="1:15" ht="21.75">
      <c r="A459" s="9">
        <v>24</v>
      </c>
      <c r="B459" s="22">
        <v>4.2</v>
      </c>
      <c r="C459" s="22">
        <v>5.12</v>
      </c>
      <c r="D459" s="22">
        <v>5.67</v>
      </c>
      <c r="E459" s="22">
        <v>6.88</v>
      </c>
      <c r="F459" s="22">
        <v>7.77</v>
      </c>
      <c r="G459" s="22">
        <v>4.75</v>
      </c>
      <c r="H459" s="22">
        <v>4.52</v>
      </c>
      <c r="I459" s="22">
        <v>3.28</v>
      </c>
      <c r="J459" s="22">
        <v>2.53</v>
      </c>
      <c r="K459" s="22">
        <v>0.46</v>
      </c>
      <c r="L459" s="22">
        <v>3.5</v>
      </c>
      <c r="M459" s="22">
        <v>3.92</v>
      </c>
      <c r="N459" s="23"/>
      <c r="O459" s="25"/>
    </row>
    <row r="460" spans="1:15" ht="21.75">
      <c r="A460" s="9">
        <v>25</v>
      </c>
      <c r="B460" s="22">
        <v>3.97</v>
      </c>
      <c r="C460" s="22">
        <v>5.18</v>
      </c>
      <c r="D460" s="22">
        <v>6.4</v>
      </c>
      <c r="E460" s="22">
        <v>5.76</v>
      </c>
      <c r="F460" s="22">
        <v>7.66</v>
      </c>
      <c r="G460" s="22">
        <v>4.47</v>
      </c>
      <c r="H460" s="22">
        <v>4.22</v>
      </c>
      <c r="I460" s="22">
        <v>0.59</v>
      </c>
      <c r="J460" s="22">
        <v>3.25</v>
      </c>
      <c r="K460" s="22">
        <v>0.81</v>
      </c>
      <c r="L460" s="22">
        <v>3.52</v>
      </c>
      <c r="M460" s="22">
        <v>3.04</v>
      </c>
      <c r="N460" s="23"/>
      <c r="O460" s="25"/>
    </row>
    <row r="461" spans="1:15" ht="21.75">
      <c r="A461" s="9">
        <v>26</v>
      </c>
      <c r="B461" s="22">
        <v>3.79</v>
      </c>
      <c r="C461" s="22">
        <v>5.37</v>
      </c>
      <c r="D461" s="22">
        <v>6.26</v>
      </c>
      <c r="E461" s="22">
        <v>5.42</v>
      </c>
      <c r="F461" s="22">
        <v>7.48</v>
      </c>
      <c r="G461" s="22">
        <v>5.4</v>
      </c>
      <c r="H461" s="22">
        <v>7.24</v>
      </c>
      <c r="I461" s="22">
        <v>2.96</v>
      </c>
      <c r="J461" s="22">
        <v>4.22</v>
      </c>
      <c r="K461" s="22">
        <v>3.25</v>
      </c>
      <c r="L461" s="22">
        <v>3.66</v>
      </c>
      <c r="M461" s="22">
        <v>3.52</v>
      </c>
      <c r="N461" s="23"/>
      <c r="O461" s="25"/>
    </row>
    <row r="462" spans="1:15" ht="21.75">
      <c r="A462" s="9">
        <v>27</v>
      </c>
      <c r="B462" s="22">
        <v>3.28</v>
      </c>
      <c r="C462" s="22">
        <v>5.61</v>
      </c>
      <c r="D462" s="22">
        <v>6.74</v>
      </c>
      <c r="E462" s="22">
        <v>5.5</v>
      </c>
      <c r="F462" s="22">
        <v>5.96</v>
      </c>
      <c r="G462" s="22">
        <v>4.64</v>
      </c>
      <c r="H462" s="22">
        <v>5.53</v>
      </c>
      <c r="I462" s="22">
        <v>3.18</v>
      </c>
      <c r="J462" s="22">
        <v>3.77</v>
      </c>
      <c r="K462" s="22">
        <v>3.65</v>
      </c>
      <c r="L462" s="22">
        <v>3.71</v>
      </c>
      <c r="M462" s="22">
        <v>3.76</v>
      </c>
      <c r="N462" s="23"/>
      <c r="O462" s="25"/>
    </row>
    <row r="463" spans="1:15" ht="21.75">
      <c r="A463" s="9">
        <v>28</v>
      </c>
      <c r="B463" s="22">
        <v>4.26</v>
      </c>
      <c r="C463" s="22">
        <v>5.48</v>
      </c>
      <c r="D463" s="22">
        <v>7.22</v>
      </c>
      <c r="E463" s="22">
        <v>6.14</v>
      </c>
      <c r="F463" s="22">
        <v>5.64</v>
      </c>
      <c r="G463" s="22">
        <v>5.11</v>
      </c>
      <c r="H463" s="22">
        <v>2.22</v>
      </c>
      <c r="I463" s="22">
        <v>3.56</v>
      </c>
      <c r="J463" s="22">
        <v>6.23</v>
      </c>
      <c r="K463" s="22">
        <v>4.02</v>
      </c>
      <c r="L463" s="22">
        <v>3.42</v>
      </c>
      <c r="M463" s="22">
        <v>3.68</v>
      </c>
      <c r="N463" s="23"/>
      <c r="O463" s="25"/>
    </row>
    <row r="464" spans="1:15" ht="21.75">
      <c r="A464" s="9">
        <v>29</v>
      </c>
      <c r="B464" s="22">
        <v>3.38</v>
      </c>
      <c r="C464" s="22"/>
      <c r="D464" s="22">
        <v>6.33</v>
      </c>
      <c r="E464" s="22">
        <v>5.66</v>
      </c>
      <c r="F464" s="22">
        <v>5.52</v>
      </c>
      <c r="G464" s="22">
        <v>3.71</v>
      </c>
      <c r="H464" s="22">
        <v>5.42</v>
      </c>
      <c r="I464" s="22">
        <v>3.93</v>
      </c>
      <c r="J464" s="22">
        <v>1.42</v>
      </c>
      <c r="K464" s="22">
        <v>4.18</v>
      </c>
      <c r="L464" s="22">
        <v>4.14</v>
      </c>
      <c r="M464" s="22">
        <v>3.24</v>
      </c>
      <c r="N464" s="23"/>
      <c r="O464" s="25"/>
    </row>
    <row r="465" spans="1:15" ht="21.75">
      <c r="A465" s="9">
        <v>30</v>
      </c>
      <c r="B465" s="22">
        <v>3.98</v>
      </c>
      <c r="C465" s="22"/>
      <c r="D465" s="22">
        <v>6.82</v>
      </c>
      <c r="E465" s="22">
        <v>5.14</v>
      </c>
      <c r="F465" s="22">
        <v>5.22</v>
      </c>
      <c r="G465" s="22">
        <v>4.12</v>
      </c>
      <c r="H465" s="22">
        <v>3.85</v>
      </c>
      <c r="I465" s="22">
        <v>1.1</v>
      </c>
      <c r="J465" s="22">
        <v>2.54</v>
      </c>
      <c r="K465" s="22">
        <v>4.36</v>
      </c>
      <c r="L465" s="22">
        <v>3.73</v>
      </c>
      <c r="M465" s="22">
        <v>3.31</v>
      </c>
      <c r="N465" s="23"/>
      <c r="O465" s="25"/>
    </row>
    <row r="466" spans="1:15" ht="21.75">
      <c r="A466" s="9">
        <v>31</v>
      </c>
      <c r="B466" s="22">
        <v>3.66</v>
      </c>
      <c r="C466" s="22"/>
      <c r="D466" s="22">
        <v>7.6</v>
      </c>
      <c r="E466" s="22"/>
      <c r="F466" s="22">
        <v>7.48</v>
      </c>
      <c r="G466" s="22"/>
      <c r="H466" s="22">
        <v>5.75</v>
      </c>
      <c r="I466" s="22">
        <v>3.43</v>
      </c>
      <c r="J466" s="22"/>
      <c r="K466" s="22">
        <v>3.57</v>
      </c>
      <c r="L466" s="22"/>
      <c r="M466" s="22">
        <v>3.29</v>
      </c>
      <c r="N466" s="23"/>
      <c r="O466" s="25"/>
    </row>
    <row r="467" spans="1:15" ht="21.75">
      <c r="A467" s="9" t="s">
        <v>35</v>
      </c>
      <c r="B467" s="22">
        <f aca="true" t="shared" si="23" ref="B467:I467">SUM(B436:B466)</f>
        <v>98.61999999999999</v>
      </c>
      <c r="C467" s="22">
        <f t="shared" si="23"/>
        <v>131.18</v>
      </c>
      <c r="D467" s="22">
        <f t="shared" si="23"/>
        <v>194.02999999999997</v>
      </c>
      <c r="E467" s="22">
        <f t="shared" si="23"/>
        <v>178.64999999999998</v>
      </c>
      <c r="F467" s="22">
        <f t="shared" si="23"/>
        <v>192.73999999999998</v>
      </c>
      <c r="G467" s="22">
        <f t="shared" si="23"/>
        <v>159.58</v>
      </c>
      <c r="H467" s="22">
        <f t="shared" si="23"/>
        <v>155.91999999999996</v>
      </c>
      <c r="I467" s="22">
        <f t="shared" si="23"/>
        <v>104.72</v>
      </c>
      <c r="J467" s="22">
        <f>SUM(J436:J466)</f>
        <v>115.05000000000003</v>
      </c>
      <c r="K467" s="22">
        <f>SUM(K436:K466)</f>
        <v>117.80999999999999</v>
      </c>
      <c r="L467" s="22">
        <f>SUM(L436:L466)</f>
        <v>105.55999999999997</v>
      </c>
      <c r="M467" s="22">
        <f>SUM(M436:M466)</f>
        <v>100.78000000000002</v>
      </c>
      <c r="N467" s="22">
        <f>AVERAGE(B467:M467)</f>
        <v>137.88666666666666</v>
      </c>
      <c r="O467" s="25"/>
    </row>
    <row r="468" spans="1:15" ht="21.75">
      <c r="A468" s="9" t="s">
        <v>36</v>
      </c>
      <c r="B468" s="22">
        <f>+AVERAGE(B436:B466)</f>
        <v>3.181290322580645</v>
      </c>
      <c r="C468" s="22">
        <f aca="true" t="shared" si="24" ref="C468:J468">+AVERAGE(C436:C466)</f>
        <v>4.6850000000000005</v>
      </c>
      <c r="D468" s="22">
        <f t="shared" si="24"/>
        <v>6.259032258064515</v>
      </c>
      <c r="E468" s="22">
        <f t="shared" si="24"/>
        <v>5.954999999999999</v>
      </c>
      <c r="F468" s="22">
        <f t="shared" si="24"/>
        <v>6.217419354838709</v>
      </c>
      <c r="G468" s="22">
        <f t="shared" si="24"/>
        <v>5.319333333333334</v>
      </c>
      <c r="H468" s="22">
        <f t="shared" si="24"/>
        <v>5.0296774193548375</v>
      </c>
      <c r="I468" s="22">
        <f t="shared" si="24"/>
        <v>3.378064516129032</v>
      </c>
      <c r="J468" s="22">
        <f t="shared" si="24"/>
        <v>3.835000000000001</v>
      </c>
      <c r="K468" s="22">
        <f>+AVERAGE(K436:K466)</f>
        <v>3.800322580645161</v>
      </c>
      <c r="L468" s="22">
        <f>+AVERAGE(L436:L466)</f>
        <v>3.518666666666666</v>
      </c>
      <c r="M468" s="22">
        <f>+AVERAGE(M436:M466)</f>
        <v>3.2509677419354843</v>
      </c>
      <c r="N468" s="22">
        <f>+AVERAGE(B468:M468)</f>
        <v>4.535814516129032</v>
      </c>
      <c r="O468" s="25"/>
    </row>
    <row r="470" spans="1:14" ht="22.5">
      <c r="A470" s="13" t="s">
        <v>34</v>
      </c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3"/>
    </row>
    <row r="471" spans="1:14" ht="22.5">
      <c r="A471" s="13" t="s">
        <v>51</v>
      </c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3"/>
    </row>
    <row r="472" spans="1:14" ht="22.5">
      <c r="A472" s="13" t="s">
        <v>33</v>
      </c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3"/>
    </row>
    <row r="473" spans="1:14" ht="22.5">
      <c r="A473" s="7" t="s">
        <v>13</v>
      </c>
      <c r="B473" s="18" t="s">
        <v>14</v>
      </c>
      <c r="C473" s="18" t="s">
        <v>15</v>
      </c>
      <c r="D473" s="18" t="s">
        <v>32</v>
      </c>
      <c r="E473" s="18" t="s">
        <v>17</v>
      </c>
      <c r="F473" s="18" t="s">
        <v>18</v>
      </c>
      <c r="G473" s="18" t="s">
        <v>19</v>
      </c>
      <c r="H473" s="18" t="s">
        <v>20</v>
      </c>
      <c r="I473" s="18" t="s">
        <v>21</v>
      </c>
      <c r="J473" s="18" t="s">
        <v>22</v>
      </c>
      <c r="K473" s="18" t="s">
        <v>23</v>
      </c>
      <c r="L473" s="18" t="s">
        <v>24</v>
      </c>
      <c r="M473" s="18" t="s">
        <v>25</v>
      </c>
      <c r="N473" s="19" t="s">
        <v>26</v>
      </c>
    </row>
    <row r="474" spans="1:14" ht="21.75">
      <c r="A474" s="9">
        <v>1</v>
      </c>
      <c r="B474" s="22">
        <v>2.91</v>
      </c>
      <c r="C474" s="22">
        <v>4.44</v>
      </c>
      <c r="D474" s="22">
        <v>4.57</v>
      </c>
      <c r="E474" s="22">
        <v>6.73</v>
      </c>
      <c r="F474" s="22">
        <v>6.51</v>
      </c>
      <c r="G474" s="22">
        <v>5.42</v>
      </c>
      <c r="H474" s="22">
        <v>7.23</v>
      </c>
      <c r="I474" s="22">
        <v>4.3</v>
      </c>
      <c r="J474" s="22">
        <v>3.81</v>
      </c>
      <c r="K474" s="22">
        <v>2.84</v>
      </c>
      <c r="L474" s="22">
        <v>2.77</v>
      </c>
      <c r="M474" s="22">
        <v>3.42</v>
      </c>
      <c r="N474" s="22"/>
    </row>
    <row r="475" spans="1:14" ht="21.75">
      <c r="A475" s="9">
        <v>2</v>
      </c>
      <c r="B475" s="22">
        <v>3.56</v>
      </c>
      <c r="C475" s="22">
        <v>3.15</v>
      </c>
      <c r="D475" s="22">
        <v>3.95</v>
      </c>
      <c r="E475" s="22">
        <v>6.26</v>
      </c>
      <c r="F475" s="22">
        <v>6.2</v>
      </c>
      <c r="G475" s="22">
        <v>5.52</v>
      </c>
      <c r="H475" s="22">
        <v>7.35</v>
      </c>
      <c r="I475" s="22">
        <v>2.66</v>
      </c>
      <c r="J475" s="22">
        <v>3.43</v>
      </c>
      <c r="K475" s="22">
        <v>2.11</v>
      </c>
      <c r="L475" s="22">
        <v>2.42</v>
      </c>
      <c r="M475" s="22">
        <v>3.91</v>
      </c>
      <c r="N475" s="22"/>
    </row>
    <row r="476" spans="1:14" ht="21.75">
      <c r="A476" s="9">
        <v>3</v>
      </c>
      <c r="B476" s="22">
        <v>3.6</v>
      </c>
      <c r="C476" s="22">
        <v>3.56</v>
      </c>
      <c r="D476" s="22">
        <v>5.65</v>
      </c>
      <c r="E476" s="22">
        <v>6.76</v>
      </c>
      <c r="F476" s="22">
        <v>7.42</v>
      </c>
      <c r="G476" s="22">
        <v>6.47</v>
      </c>
      <c r="H476" s="22">
        <v>7.53</v>
      </c>
      <c r="I476" s="22">
        <v>2.16</v>
      </c>
      <c r="J476" s="22">
        <v>2.41</v>
      </c>
      <c r="K476" s="22">
        <v>2.77</v>
      </c>
      <c r="L476" s="22">
        <v>2.64</v>
      </c>
      <c r="M476" s="22">
        <v>3.06</v>
      </c>
      <c r="N476" s="22"/>
    </row>
    <row r="477" spans="1:14" ht="21.75">
      <c r="A477" s="9">
        <v>4</v>
      </c>
      <c r="B477" s="22">
        <v>3.28</v>
      </c>
      <c r="C477" s="22">
        <v>3.46</v>
      </c>
      <c r="D477" s="22">
        <v>5.35</v>
      </c>
      <c r="E477" s="22">
        <v>6.09</v>
      </c>
      <c r="F477" s="22">
        <v>4.19</v>
      </c>
      <c r="G477" s="22">
        <v>7.17</v>
      </c>
      <c r="H477" s="22">
        <v>7.76</v>
      </c>
      <c r="I477" s="22">
        <v>2.8</v>
      </c>
      <c r="J477" s="22">
        <v>2.75</v>
      </c>
      <c r="K477" s="22">
        <v>3.05</v>
      </c>
      <c r="L477" s="22">
        <v>3.06</v>
      </c>
      <c r="M477" s="22">
        <v>1.04</v>
      </c>
      <c r="N477" s="22"/>
    </row>
    <row r="478" spans="1:14" ht="21.75">
      <c r="A478" s="9">
        <v>5</v>
      </c>
      <c r="B478" s="22">
        <v>3.5</v>
      </c>
      <c r="C478" s="22">
        <v>3.45</v>
      </c>
      <c r="D478" s="22">
        <v>4.63</v>
      </c>
      <c r="E478" s="22">
        <v>6.49</v>
      </c>
      <c r="F478" s="22">
        <v>6.87</v>
      </c>
      <c r="G478" s="22">
        <v>3.26</v>
      </c>
      <c r="H478" s="22">
        <v>8.16</v>
      </c>
      <c r="I478" s="22">
        <v>5.54</v>
      </c>
      <c r="J478" s="22">
        <v>3.28</v>
      </c>
      <c r="K478" s="22">
        <v>4.16</v>
      </c>
      <c r="L478" s="22">
        <v>4.01</v>
      </c>
      <c r="M478" s="22">
        <v>2.47</v>
      </c>
      <c r="N478" s="22"/>
    </row>
    <row r="479" spans="1:14" ht="21.75">
      <c r="A479" s="9">
        <v>6</v>
      </c>
      <c r="B479" s="22">
        <v>3.88</v>
      </c>
      <c r="C479" s="22">
        <v>3.85</v>
      </c>
      <c r="D479" s="22">
        <v>4.85</v>
      </c>
      <c r="E479" s="22">
        <v>6.56</v>
      </c>
      <c r="F479" s="22">
        <v>6.84</v>
      </c>
      <c r="G479" s="22">
        <v>6.16</v>
      </c>
      <c r="H479" s="22">
        <v>4.71</v>
      </c>
      <c r="I479" s="22">
        <v>3.18</v>
      </c>
      <c r="J479" s="22">
        <v>4.91</v>
      </c>
      <c r="K479" s="22">
        <v>4.04</v>
      </c>
      <c r="L479" s="22">
        <v>4.04</v>
      </c>
      <c r="M479" s="22">
        <v>5.13</v>
      </c>
      <c r="N479" s="22"/>
    </row>
    <row r="480" spans="1:14" ht="21.75">
      <c r="A480" s="9">
        <v>7</v>
      </c>
      <c r="B480" s="22">
        <v>2.91</v>
      </c>
      <c r="C480" s="22">
        <v>4.1</v>
      </c>
      <c r="D480" s="22">
        <v>5.29</v>
      </c>
      <c r="E480" s="22">
        <v>6.49</v>
      </c>
      <c r="F480" s="22">
        <v>7.18</v>
      </c>
      <c r="G480" s="22">
        <v>6.76</v>
      </c>
      <c r="H480" s="22">
        <v>6.18</v>
      </c>
      <c r="I480" s="22">
        <v>4.39</v>
      </c>
      <c r="J480" s="22">
        <v>3.88</v>
      </c>
      <c r="K480" s="22">
        <v>4.99</v>
      </c>
      <c r="L480" s="22">
        <v>4.43</v>
      </c>
      <c r="M480" s="22">
        <v>2.51</v>
      </c>
      <c r="N480" s="22"/>
    </row>
    <row r="481" spans="1:14" ht="21.75">
      <c r="A481" s="9">
        <v>8</v>
      </c>
      <c r="B481" s="22">
        <v>3.7</v>
      </c>
      <c r="C481" s="22">
        <v>3.49</v>
      </c>
      <c r="D481" s="22">
        <v>5.96</v>
      </c>
      <c r="E481" s="22">
        <v>4.74</v>
      </c>
      <c r="F481" s="22">
        <v>8.18</v>
      </c>
      <c r="G481" s="22">
        <v>9.78</v>
      </c>
      <c r="H481" s="22">
        <v>3.9</v>
      </c>
      <c r="I481" s="22">
        <v>3.64</v>
      </c>
      <c r="J481" s="22">
        <v>4.69</v>
      </c>
      <c r="K481" s="22">
        <v>3.08</v>
      </c>
      <c r="L481" s="22">
        <v>3.14</v>
      </c>
      <c r="M481" s="22">
        <v>2.63</v>
      </c>
      <c r="N481" s="22"/>
    </row>
    <row r="482" spans="1:14" ht="21.75">
      <c r="A482" s="9">
        <v>9</v>
      </c>
      <c r="B482" s="22">
        <v>0.65</v>
      </c>
      <c r="C482" s="22">
        <v>4.09</v>
      </c>
      <c r="D482" s="22">
        <v>4.95</v>
      </c>
      <c r="E482" s="22">
        <v>5.28</v>
      </c>
      <c r="F482" s="22">
        <v>5.88</v>
      </c>
      <c r="G482" s="22">
        <v>3.31</v>
      </c>
      <c r="H482" s="22">
        <v>8.13</v>
      </c>
      <c r="I482" s="22">
        <v>3.24</v>
      </c>
      <c r="J482" s="22">
        <v>3.49</v>
      </c>
      <c r="K482" s="22">
        <v>3.39</v>
      </c>
      <c r="L482" s="22">
        <v>3.5</v>
      </c>
      <c r="M482" s="22">
        <v>2.69</v>
      </c>
      <c r="N482" s="22"/>
    </row>
    <row r="483" spans="1:14" ht="21.75">
      <c r="A483" s="9">
        <v>10</v>
      </c>
      <c r="B483" s="22">
        <v>1.48</v>
      </c>
      <c r="C483" s="22">
        <v>4.23</v>
      </c>
      <c r="D483" s="22">
        <v>5.13</v>
      </c>
      <c r="E483" s="22">
        <v>4.53</v>
      </c>
      <c r="F483" s="22">
        <v>6.33</v>
      </c>
      <c r="G483" s="22">
        <v>5.13</v>
      </c>
      <c r="H483" s="22">
        <v>8.86</v>
      </c>
      <c r="I483" s="22">
        <v>4.13</v>
      </c>
      <c r="J483" s="22">
        <v>3.9</v>
      </c>
      <c r="K483" s="22">
        <v>3.7</v>
      </c>
      <c r="L483" s="22">
        <v>0.06</v>
      </c>
      <c r="M483" s="22">
        <v>2.62</v>
      </c>
      <c r="N483" s="22"/>
    </row>
    <row r="484" spans="1:14" ht="21.75">
      <c r="A484" s="9">
        <v>11</v>
      </c>
      <c r="B484" s="22">
        <v>1.15</v>
      </c>
      <c r="C484" s="22">
        <v>4.59</v>
      </c>
      <c r="D484" s="22">
        <v>5.64</v>
      </c>
      <c r="E484" s="22">
        <v>5.05</v>
      </c>
      <c r="F484" s="22">
        <v>1.96</v>
      </c>
      <c r="G484" s="22">
        <v>5.78</v>
      </c>
      <c r="H484" s="22">
        <v>7.6</v>
      </c>
      <c r="I484" s="22">
        <v>4.91</v>
      </c>
      <c r="J484" s="22">
        <v>5.07</v>
      </c>
      <c r="K484" s="22">
        <v>3</v>
      </c>
      <c r="L484" s="22">
        <v>2.91</v>
      </c>
      <c r="M484" s="22">
        <v>3.34</v>
      </c>
      <c r="N484" s="22"/>
    </row>
    <row r="485" spans="1:14" ht="21.75">
      <c r="A485" s="9">
        <v>12</v>
      </c>
      <c r="B485" s="22">
        <v>3.09</v>
      </c>
      <c r="C485" s="22">
        <v>4.11</v>
      </c>
      <c r="D485" s="22">
        <v>5.62</v>
      </c>
      <c r="E485" s="22">
        <v>2.66</v>
      </c>
      <c r="F485" s="22">
        <v>6.29</v>
      </c>
      <c r="G485" s="22">
        <v>6.1</v>
      </c>
      <c r="H485" s="22">
        <v>6.63</v>
      </c>
      <c r="I485" s="22">
        <v>3.43</v>
      </c>
      <c r="J485" s="22">
        <v>3.05</v>
      </c>
      <c r="K485" s="22">
        <v>2.74</v>
      </c>
      <c r="L485" s="22">
        <v>3</v>
      </c>
      <c r="M485" s="22">
        <v>2.84</v>
      </c>
      <c r="N485" s="22"/>
    </row>
    <row r="486" spans="1:14" ht="21.75">
      <c r="A486" s="9">
        <v>13</v>
      </c>
      <c r="B486" s="22">
        <v>3.24</v>
      </c>
      <c r="C486" s="22">
        <v>4.49</v>
      </c>
      <c r="D486" s="22">
        <v>6.35</v>
      </c>
      <c r="E486" s="22">
        <v>4.55</v>
      </c>
      <c r="F486" s="22">
        <v>6.68</v>
      </c>
      <c r="G486" s="22">
        <v>4.86</v>
      </c>
      <c r="H486" s="22">
        <v>5.56</v>
      </c>
      <c r="I486" s="22">
        <v>3.83</v>
      </c>
      <c r="J486" s="22">
        <v>4.4</v>
      </c>
      <c r="K486" s="22">
        <v>1.16</v>
      </c>
      <c r="L486" s="22">
        <v>2.69</v>
      </c>
      <c r="M486" s="22">
        <v>2.99</v>
      </c>
      <c r="N486" s="22"/>
    </row>
    <row r="487" spans="1:14" ht="21.75">
      <c r="A487" s="9">
        <v>14</v>
      </c>
      <c r="B487" s="22">
        <v>2.14</v>
      </c>
      <c r="C487" s="22">
        <v>4.22</v>
      </c>
      <c r="D487" s="22">
        <v>7.69</v>
      </c>
      <c r="E487" s="22">
        <v>6.52</v>
      </c>
      <c r="F487" s="22">
        <v>7.52</v>
      </c>
      <c r="G487" s="22">
        <v>6.82</v>
      </c>
      <c r="H487" s="22">
        <v>5.41</v>
      </c>
      <c r="I487" s="22">
        <v>4.92</v>
      </c>
      <c r="J487" s="22">
        <v>2.81</v>
      </c>
      <c r="K487" s="22">
        <v>4.06</v>
      </c>
      <c r="L487" s="22">
        <v>4.57</v>
      </c>
      <c r="M487" s="22">
        <v>2.76</v>
      </c>
      <c r="N487" s="22"/>
    </row>
    <row r="488" spans="1:14" ht="21.75">
      <c r="A488" s="9">
        <v>15</v>
      </c>
      <c r="B488" s="22">
        <v>3.04</v>
      </c>
      <c r="C488" s="22">
        <v>4.55</v>
      </c>
      <c r="D488" s="22">
        <v>5.02</v>
      </c>
      <c r="E488" s="22">
        <v>6.46</v>
      </c>
      <c r="F488" s="22">
        <v>6.63</v>
      </c>
      <c r="G488" s="22">
        <v>4.82</v>
      </c>
      <c r="H488" s="22">
        <v>5.69</v>
      </c>
      <c r="I488" s="22">
        <v>4.46</v>
      </c>
      <c r="J488" s="22">
        <v>3.87</v>
      </c>
      <c r="K488" s="22">
        <v>4.32</v>
      </c>
      <c r="L488" s="22">
        <v>4.07</v>
      </c>
      <c r="M488" s="22">
        <v>3.28</v>
      </c>
      <c r="N488" s="22"/>
    </row>
    <row r="489" spans="1:14" ht="21.75">
      <c r="A489" s="9">
        <v>16</v>
      </c>
      <c r="B489" s="22">
        <v>1.88</v>
      </c>
      <c r="C489" s="22">
        <v>3.91</v>
      </c>
      <c r="D489" s="22">
        <v>6.16</v>
      </c>
      <c r="E489" s="22">
        <v>6.72</v>
      </c>
      <c r="F489" s="22">
        <v>7.29</v>
      </c>
      <c r="G489" s="22">
        <v>6.48</v>
      </c>
      <c r="H489" s="22">
        <v>5.82</v>
      </c>
      <c r="I489" s="22">
        <v>3.97</v>
      </c>
      <c r="J489" s="22">
        <v>4.82</v>
      </c>
      <c r="K489" s="22">
        <v>4.61</v>
      </c>
      <c r="L489" s="22">
        <v>3.65</v>
      </c>
      <c r="M489" s="22">
        <v>3.52</v>
      </c>
      <c r="N489" s="22"/>
    </row>
    <row r="490" spans="1:14" ht="21.75">
      <c r="A490" s="9">
        <v>17</v>
      </c>
      <c r="B490" s="22">
        <v>2.65</v>
      </c>
      <c r="C490" s="22">
        <v>4.51</v>
      </c>
      <c r="D490" s="22">
        <v>6.27</v>
      </c>
      <c r="E490" s="22">
        <v>6.82</v>
      </c>
      <c r="F490" s="22">
        <v>6.05</v>
      </c>
      <c r="G490" s="22">
        <v>6.86</v>
      </c>
      <c r="H490" s="22">
        <v>5.64</v>
      </c>
      <c r="I490" s="22">
        <v>5.7</v>
      </c>
      <c r="J490" s="22">
        <v>2.73</v>
      </c>
      <c r="K490" s="22">
        <v>4.54</v>
      </c>
      <c r="L490" s="22">
        <v>4.5</v>
      </c>
      <c r="M490" s="22">
        <v>2.07</v>
      </c>
      <c r="N490" s="22"/>
    </row>
    <row r="491" spans="1:14" ht="21.75">
      <c r="A491" s="9">
        <v>18</v>
      </c>
      <c r="B491" s="22">
        <v>3.88</v>
      </c>
      <c r="C491" s="22">
        <v>5.41</v>
      </c>
      <c r="D491" s="22">
        <v>7.22</v>
      </c>
      <c r="E491" s="22">
        <v>6.68</v>
      </c>
      <c r="F491" s="22">
        <v>3.48</v>
      </c>
      <c r="G491" s="22">
        <v>5.62</v>
      </c>
      <c r="H491" s="22">
        <v>6.12</v>
      </c>
      <c r="I491" s="22">
        <v>3.86</v>
      </c>
      <c r="J491" s="22">
        <v>1.74</v>
      </c>
      <c r="K491" s="22">
        <v>4.18</v>
      </c>
      <c r="L491" s="22">
        <v>4.28</v>
      </c>
      <c r="M491" s="22">
        <v>0.55</v>
      </c>
      <c r="N491" s="22"/>
    </row>
    <row r="492" spans="1:14" ht="21.75">
      <c r="A492" s="9">
        <v>19</v>
      </c>
      <c r="B492" s="22">
        <v>3.28</v>
      </c>
      <c r="C492" s="22">
        <v>4.88</v>
      </c>
      <c r="D492" s="22">
        <v>6.02</v>
      </c>
      <c r="E492" s="22">
        <v>6.53</v>
      </c>
      <c r="F492" s="22">
        <v>5.24</v>
      </c>
      <c r="G492" s="22">
        <v>6.5</v>
      </c>
      <c r="H492" s="22">
        <v>4.54</v>
      </c>
      <c r="I492" s="22">
        <v>3.45</v>
      </c>
      <c r="J492" s="22">
        <v>3.21</v>
      </c>
      <c r="K492" s="22">
        <v>4.26</v>
      </c>
      <c r="L492" s="22">
        <v>3.36</v>
      </c>
      <c r="M492" s="22">
        <v>1.38</v>
      </c>
      <c r="N492" s="22"/>
    </row>
    <row r="493" spans="1:14" ht="21.75">
      <c r="A493" s="9">
        <v>20</v>
      </c>
      <c r="B493" s="22">
        <v>3.54</v>
      </c>
      <c r="C493" s="22">
        <v>4.64</v>
      </c>
      <c r="D493" s="22">
        <v>5.24</v>
      </c>
      <c r="E493" s="22">
        <v>6.17</v>
      </c>
      <c r="F493" s="22">
        <v>0.38</v>
      </c>
      <c r="G493" s="22">
        <v>6.74</v>
      </c>
      <c r="H493" s="22">
        <v>4.04</v>
      </c>
      <c r="I493" s="22">
        <v>2.09</v>
      </c>
      <c r="J493" s="22">
        <v>4.74</v>
      </c>
      <c r="K493" s="22">
        <v>4.77</v>
      </c>
      <c r="L493" s="22">
        <v>3.58</v>
      </c>
      <c r="M493" s="22">
        <v>1.22</v>
      </c>
      <c r="N493" s="22"/>
    </row>
    <row r="494" spans="1:14" ht="21.75">
      <c r="A494" s="9">
        <v>21</v>
      </c>
      <c r="B494" s="22">
        <v>3.06</v>
      </c>
      <c r="C494" s="27" t="s">
        <v>31</v>
      </c>
      <c r="D494" s="22">
        <v>5.42</v>
      </c>
      <c r="E494" s="22">
        <v>6.84</v>
      </c>
      <c r="F494" s="22">
        <v>4.92</v>
      </c>
      <c r="G494" s="22">
        <v>5.19</v>
      </c>
      <c r="H494" s="22">
        <v>3.62</v>
      </c>
      <c r="I494" s="22">
        <v>2.82</v>
      </c>
      <c r="J494" s="22">
        <v>5.61</v>
      </c>
      <c r="K494" s="22">
        <v>5.14</v>
      </c>
      <c r="L494" s="22">
        <v>5.53</v>
      </c>
      <c r="M494" s="22">
        <v>2.27</v>
      </c>
      <c r="N494" s="22"/>
    </row>
    <row r="495" spans="1:14" ht="21.75">
      <c r="A495" s="9">
        <v>22</v>
      </c>
      <c r="B495" s="22">
        <v>3.16</v>
      </c>
      <c r="C495" s="27" t="s">
        <v>31</v>
      </c>
      <c r="D495" s="22">
        <v>6.04</v>
      </c>
      <c r="E495" s="22">
        <v>4.32</v>
      </c>
      <c r="F495" s="22">
        <v>3.83</v>
      </c>
      <c r="G495" s="22">
        <v>6.41</v>
      </c>
      <c r="H495" s="22">
        <v>3.12</v>
      </c>
      <c r="I495" s="22">
        <v>6.38</v>
      </c>
      <c r="J495" s="22">
        <v>5.11</v>
      </c>
      <c r="K495" s="22">
        <v>5.08</v>
      </c>
      <c r="L495" s="22">
        <v>4.87</v>
      </c>
      <c r="M495" s="22">
        <v>3.03</v>
      </c>
      <c r="N495" s="22"/>
    </row>
    <row r="496" spans="1:14" ht="21.75">
      <c r="A496" s="9">
        <v>23</v>
      </c>
      <c r="B496" s="22">
        <v>3.47</v>
      </c>
      <c r="C496" s="27" t="s">
        <v>31</v>
      </c>
      <c r="D496" s="22">
        <v>9.32</v>
      </c>
      <c r="E496" s="22">
        <v>6.6</v>
      </c>
      <c r="F496" s="22">
        <v>4.02</v>
      </c>
      <c r="G496" s="22">
        <v>6.53</v>
      </c>
      <c r="H496" s="22">
        <v>5.92</v>
      </c>
      <c r="I496" s="22">
        <v>5.15</v>
      </c>
      <c r="J496" s="22">
        <v>2.57</v>
      </c>
      <c r="K496" s="22">
        <v>4.42</v>
      </c>
      <c r="L496" s="22">
        <v>3.73</v>
      </c>
      <c r="M496" s="22">
        <v>2.27</v>
      </c>
      <c r="N496" s="22"/>
    </row>
    <row r="497" spans="1:14" ht="21.75">
      <c r="A497" s="9">
        <v>24</v>
      </c>
      <c r="B497" s="22">
        <v>3.08</v>
      </c>
      <c r="C497" s="27" t="s">
        <v>31</v>
      </c>
      <c r="D497" s="22">
        <v>6.82</v>
      </c>
      <c r="E497" s="22">
        <v>5.72</v>
      </c>
      <c r="F497" s="22">
        <v>4.64</v>
      </c>
      <c r="G497" s="22">
        <v>4.74</v>
      </c>
      <c r="H497" s="22">
        <v>3.96</v>
      </c>
      <c r="I497" s="22">
        <v>5.02</v>
      </c>
      <c r="J497" s="22">
        <v>5.87</v>
      </c>
      <c r="K497" s="22">
        <v>4.33</v>
      </c>
      <c r="L497" s="22">
        <v>4.22</v>
      </c>
      <c r="M497" s="22">
        <v>2.35</v>
      </c>
      <c r="N497" s="22"/>
    </row>
    <row r="498" spans="1:14" ht="21.75">
      <c r="A498" s="9">
        <v>25</v>
      </c>
      <c r="B498" s="22">
        <v>2.92</v>
      </c>
      <c r="C498" s="27" t="s">
        <v>31</v>
      </c>
      <c r="D498" s="22">
        <v>2.93</v>
      </c>
      <c r="E498" s="22">
        <v>5.12</v>
      </c>
      <c r="F498" s="22">
        <v>6.42</v>
      </c>
      <c r="G498" s="22">
        <v>3.22</v>
      </c>
      <c r="H498" s="22">
        <v>4.59</v>
      </c>
      <c r="I498" s="22">
        <v>6.26</v>
      </c>
      <c r="J498" s="22">
        <v>5.42</v>
      </c>
      <c r="K498" s="22">
        <v>4.96</v>
      </c>
      <c r="L498" s="22">
        <v>4.54</v>
      </c>
      <c r="M498" s="22">
        <v>0.8</v>
      </c>
      <c r="N498" s="22"/>
    </row>
    <row r="499" spans="1:14" ht="21.75">
      <c r="A499" s="9">
        <v>26</v>
      </c>
      <c r="B499" s="22">
        <v>2.88</v>
      </c>
      <c r="C499" s="27" t="s">
        <v>31</v>
      </c>
      <c r="D499" s="22">
        <v>3.22</v>
      </c>
      <c r="E499" s="22">
        <v>4.92</v>
      </c>
      <c r="F499" s="22">
        <v>5.71</v>
      </c>
      <c r="G499" s="22">
        <v>5.96</v>
      </c>
      <c r="H499" s="22">
        <v>4.05</v>
      </c>
      <c r="I499" s="22">
        <v>6.18</v>
      </c>
      <c r="J499" s="22">
        <v>4.75</v>
      </c>
      <c r="K499" s="22">
        <v>4.21</v>
      </c>
      <c r="L499" s="22">
        <v>4.15</v>
      </c>
      <c r="M499" s="22">
        <v>2.76</v>
      </c>
      <c r="N499" s="22"/>
    </row>
    <row r="500" spans="1:14" ht="21.75">
      <c r="A500" s="9">
        <v>27</v>
      </c>
      <c r="B500" s="22">
        <v>4.28</v>
      </c>
      <c r="C500" s="27" t="s">
        <v>31</v>
      </c>
      <c r="D500" s="22">
        <v>5.47</v>
      </c>
      <c r="E500" s="22">
        <v>6.42</v>
      </c>
      <c r="F500" s="22">
        <v>6.58</v>
      </c>
      <c r="G500" s="22">
        <v>4.77</v>
      </c>
      <c r="H500" s="22">
        <v>4.18</v>
      </c>
      <c r="I500" s="22">
        <v>5.68</v>
      </c>
      <c r="J500" s="22">
        <v>3.37</v>
      </c>
      <c r="K500" s="22">
        <v>4.51</v>
      </c>
      <c r="L500" s="22">
        <v>4.76</v>
      </c>
      <c r="M500" s="22">
        <v>6.84</v>
      </c>
      <c r="N500" s="22"/>
    </row>
    <row r="501" spans="1:14" ht="21.75">
      <c r="A501" s="9">
        <v>28</v>
      </c>
      <c r="B501" s="22">
        <v>4.68</v>
      </c>
      <c r="C501" s="27" t="s">
        <v>31</v>
      </c>
      <c r="D501" s="22">
        <v>6.26</v>
      </c>
      <c r="E501" s="22">
        <v>7.94</v>
      </c>
      <c r="F501" s="22">
        <v>6.21</v>
      </c>
      <c r="G501" s="22">
        <v>4.89</v>
      </c>
      <c r="H501" s="22">
        <v>4.48</v>
      </c>
      <c r="I501" s="22">
        <v>4.71</v>
      </c>
      <c r="J501" s="22">
        <v>5.47</v>
      </c>
      <c r="K501" s="22">
        <v>3.58</v>
      </c>
      <c r="L501" s="22">
        <v>3.83</v>
      </c>
      <c r="M501" s="22">
        <v>3.88</v>
      </c>
      <c r="N501" s="22"/>
    </row>
    <row r="502" spans="1:14" ht="21.75">
      <c r="A502" s="9">
        <v>29</v>
      </c>
      <c r="B502" s="22">
        <v>3.83</v>
      </c>
      <c r="C502" s="22"/>
      <c r="D502" s="22">
        <v>6.76</v>
      </c>
      <c r="E502" s="22">
        <v>6.31</v>
      </c>
      <c r="F502" s="22">
        <v>6.98</v>
      </c>
      <c r="G502" s="22">
        <v>6.7</v>
      </c>
      <c r="H502" s="22">
        <v>4.37</v>
      </c>
      <c r="I502" s="22">
        <v>4.79</v>
      </c>
      <c r="J502" s="22">
        <v>4.36</v>
      </c>
      <c r="K502" s="22">
        <v>4.63</v>
      </c>
      <c r="L502" s="22">
        <v>3.88</v>
      </c>
      <c r="M502" s="22">
        <v>3.41</v>
      </c>
      <c r="N502" s="22"/>
    </row>
    <row r="503" spans="1:14" ht="21.75">
      <c r="A503" s="9">
        <v>30</v>
      </c>
      <c r="B503" s="22">
        <v>3.67</v>
      </c>
      <c r="C503" s="22"/>
      <c r="D503" s="22">
        <v>6.24</v>
      </c>
      <c r="E503" s="22">
        <v>6.2</v>
      </c>
      <c r="F503" s="22">
        <v>4.51</v>
      </c>
      <c r="G503" s="22">
        <v>5.73</v>
      </c>
      <c r="H503" s="22">
        <v>4.06</v>
      </c>
      <c r="I503" s="22">
        <v>3.75</v>
      </c>
      <c r="J503" s="22">
        <v>2.04</v>
      </c>
      <c r="K503" s="22">
        <v>4.02</v>
      </c>
      <c r="L503" s="22">
        <v>3.23</v>
      </c>
      <c r="M503" s="22">
        <v>4.42</v>
      </c>
      <c r="N503" s="22"/>
    </row>
    <row r="504" spans="1:14" ht="21.75">
      <c r="A504" s="9">
        <v>31</v>
      </c>
      <c r="B504" s="22">
        <v>3.46</v>
      </c>
      <c r="C504" s="22"/>
      <c r="D504" s="22">
        <v>4.28</v>
      </c>
      <c r="E504" s="22"/>
      <c r="F504" s="22">
        <v>4.1</v>
      </c>
      <c r="G504" s="22"/>
      <c r="H504" s="22">
        <v>4.16</v>
      </c>
      <c r="I504" s="22">
        <v>2.22</v>
      </c>
      <c r="J504" s="22"/>
      <c r="K504" s="22">
        <v>3.28</v>
      </c>
      <c r="L504" s="22"/>
      <c r="M504" s="22">
        <v>2.92</v>
      </c>
      <c r="N504" s="22"/>
    </row>
    <row r="505" spans="1:14" ht="21.75">
      <c r="A505" s="9" t="s">
        <v>35</v>
      </c>
      <c r="B505" s="22">
        <f aca="true" t="shared" si="25" ref="B505:I505">SUM(B474:B504)</f>
        <v>95.84999999999998</v>
      </c>
      <c r="C505" s="22">
        <f t="shared" si="25"/>
        <v>83.13000000000001</v>
      </c>
      <c r="D505" s="22">
        <f t="shared" si="25"/>
        <v>174.31999999999996</v>
      </c>
      <c r="E505" s="22">
        <f t="shared" si="25"/>
        <v>178.47999999999996</v>
      </c>
      <c r="F505" s="22">
        <f t="shared" si="25"/>
        <v>175.03999999999996</v>
      </c>
      <c r="G505" s="22">
        <f t="shared" si="25"/>
        <v>173.7</v>
      </c>
      <c r="H505" s="22">
        <f t="shared" si="25"/>
        <v>173.37</v>
      </c>
      <c r="I505" s="22">
        <f t="shared" si="25"/>
        <v>129.62</v>
      </c>
      <c r="J505" s="22">
        <f>SUM(J474:J504)</f>
        <v>117.55999999999999</v>
      </c>
      <c r="K505" s="22">
        <f>SUM(K474:K504)</f>
        <v>119.92999999999998</v>
      </c>
      <c r="L505" s="22">
        <f>SUM(L474:L504)</f>
        <v>109.42000000000003</v>
      </c>
      <c r="M505" s="22">
        <f>SUM(M474:M504)</f>
        <v>88.38000000000001</v>
      </c>
      <c r="N505" s="22">
        <f>AVERAGE(B505:M505)</f>
        <v>134.9</v>
      </c>
    </row>
    <row r="506" spans="1:14" ht="21.75">
      <c r="A506" s="9" t="s">
        <v>36</v>
      </c>
      <c r="B506" s="22">
        <f>+AVERAGE(B474:B504)</f>
        <v>3.091935483870967</v>
      </c>
      <c r="C506" s="22">
        <f aca="true" t="shared" si="26" ref="C506:K506">+AVERAGE(C474:C504)</f>
        <v>4.1565</v>
      </c>
      <c r="D506" s="22">
        <f t="shared" si="26"/>
        <v>5.623225806451612</v>
      </c>
      <c r="E506" s="22">
        <f t="shared" si="26"/>
        <v>5.949333333333332</v>
      </c>
      <c r="F506" s="22">
        <f t="shared" si="26"/>
        <v>5.646451612903225</v>
      </c>
      <c r="G506" s="22">
        <f t="shared" si="26"/>
        <v>5.79</v>
      </c>
      <c r="H506" s="22">
        <f t="shared" si="26"/>
        <v>5.5925806451612905</v>
      </c>
      <c r="I506" s="22">
        <f t="shared" si="26"/>
        <v>4.1812903225806455</v>
      </c>
      <c r="J506" s="22">
        <f t="shared" si="26"/>
        <v>3.9186666666666663</v>
      </c>
      <c r="K506" s="22">
        <f t="shared" si="26"/>
        <v>3.8687096774193543</v>
      </c>
      <c r="L506" s="22">
        <f>+AVERAGE(L474:L504)</f>
        <v>3.6473333333333344</v>
      </c>
      <c r="M506" s="22">
        <f>+AVERAGE(M474:M504)</f>
        <v>2.850967741935484</v>
      </c>
      <c r="N506" s="22">
        <f>+AVERAGE(B506:M506)</f>
        <v>4.526416218637992</v>
      </c>
    </row>
    <row r="507" spans="1:4" ht="21.75">
      <c r="A507" s="31" t="s">
        <v>52</v>
      </c>
      <c r="B507" s="31"/>
      <c r="C507" s="31"/>
      <c r="D507" s="31"/>
    </row>
    <row r="508" spans="1:14" ht="22.5">
      <c r="A508" s="13" t="s">
        <v>34</v>
      </c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3"/>
    </row>
    <row r="509" spans="1:14" ht="22.5">
      <c r="A509" s="13" t="s">
        <v>53</v>
      </c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3"/>
    </row>
    <row r="510" spans="1:14" ht="22.5">
      <c r="A510" s="13" t="s">
        <v>33</v>
      </c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3"/>
    </row>
    <row r="511" spans="1:14" ht="22.5">
      <c r="A511" s="7" t="s">
        <v>13</v>
      </c>
      <c r="B511" s="18" t="s">
        <v>14</v>
      </c>
      <c r="C511" s="18" t="s">
        <v>15</v>
      </c>
      <c r="D511" s="18" t="s">
        <v>32</v>
      </c>
      <c r="E511" s="18" t="s">
        <v>17</v>
      </c>
      <c r="F511" s="18" t="s">
        <v>18</v>
      </c>
      <c r="G511" s="18" t="s">
        <v>19</v>
      </c>
      <c r="H511" s="18" t="s">
        <v>20</v>
      </c>
      <c r="I511" s="18" t="s">
        <v>21</v>
      </c>
      <c r="J511" s="18" t="s">
        <v>22</v>
      </c>
      <c r="K511" s="18" t="s">
        <v>23</v>
      </c>
      <c r="L511" s="18" t="s">
        <v>24</v>
      </c>
      <c r="M511" s="18" t="s">
        <v>25</v>
      </c>
      <c r="N511" s="19" t="s">
        <v>26</v>
      </c>
    </row>
    <row r="512" spans="1:14" ht="21.75">
      <c r="A512" s="9">
        <v>1</v>
      </c>
      <c r="B512" s="22">
        <v>2.92</v>
      </c>
      <c r="C512" s="22">
        <v>3.24</v>
      </c>
      <c r="D512" s="22">
        <v>5.39</v>
      </c>
      <c r="E512" s="22">
        <v>5.96</v>
      </c>
      <c r="F512" s="22">
        <v>7.52</v>
      </c>
      <c r="G512" s="22">
        <v>3.34</v>
      </c>
      <c r="H512" s="22">
        <v>3.54</v>
      </c>
      <c r="I512" s="22">
        <v>5.81</v>
      </c>
      <c r="J512" s="22">
        <v>4.49</v>
      </c>
      <c r="K512" s="22">
        <v>3.01</v>
      </c>
      <c r="L512" s="22">
        <v>2.86</v>
      </c>
      <c r="M512" s="22">
        <v>2.9</v>
      </c>
      <c r="N512" s="22"/>
    </row>
    <row r="513" spans="1:14" ht="21.75">
      <c r="A513" s="9">
        <v>2</v>
      </c>
      <c r="B513" s="22">
        <v>3.7</v>
      </c>
      <c r="C513" s="22">
        <v>3.41</v>
      </c>
      <c r="D513" s="22">
        <v>3.36</v>
      </c>
      <c r="E513" s="22">
        <v>6.75</v>
      </c>
      <c r="F513" s="22">
        <v>6.6</v>
      </c>
      <c r="G513" s="22">
        <v>2.15</v>
      </c>
      <c r="H513" s="22">
        <v>2.42</v>
      </c>
      <c r="I513" s="22">
        <v>5.69</v>
      </c>
      <c r="J513" s="22">
        <v>4.75</v>
      </c>
      <c r="K513" s="22">
        <v>1.78</v>
      </c>
      <c r="L513" s="22">
        <v>3.52</v>
      </c>
      <c r="M513" s="22">
        <v>3.08</v>
      </c>
      <c r="N513" s="22"/>
    </row>
    <row r="514" spans="1:14" ht="21.75">
      <c r="A514" s="9">
        <v>3</v>
      </c>
      <c r="B514" s="22">
        <v>3.59</v>
      </c>
      <c r="C514" s="22">
        <v>3.56</v>
      </c>
      <c r="D514" s="22">
        <v>3.92</v>
      </c>
      <c r="E514" s="22">
        <v>6.97</v>
      </c>
      <c r="F514" s="22">
        <v>7.46</v>
      </c>
      <c r="G514" s="22">
        <v>1.04</v>
      </c>
      <c r="H514" s="22">
        <v>3.47</v>
      </c>
      <c r="I514" s="22">
        <v>5.38</v>
      </c>
      <c r="J514" s="22">
        <v>5.27</v>
      </c>
      <c r="K514" s="22">
        <v>3.4</v>
      </c>
      <c r="L514" s="22">
        <v>3.27</v>
      </c>
      <c r="M514" s="22">
        <v>3.01</v>
      </c>
      <c r="N514" s="22"/>
    </row>
    <row r="515" spans="1:14" ht="21.75">
      <c r="A515" s="9">
        <v>4</v>
      </c>
      <c r="B515" s="22">
        <v>3.78</v>
      </c>
      <c r="C515" s="22">
        <v>3.76</v>
      </c>
      <c r="D515" s="22">
        <v>4.93</v>
      </c>
      <c r="E515" s="22">
        <v>7.55</v>
      </c>
      <c r="F515" s="22">
        <v>6.72</v>
      </c>
      <c r="G515" s="22">
        <v>3.5</v>
      </c>
      <c r="H515" s="22">
        <v>3.32</v>
      </c>
      <c r="I515" s="22">
        <v>5.7</v>
      </c>
      <c r="J515" s="22">
        <v>5.11</v>
      </c>
      <c r="K515" s="22">
        <v>4.47</v>
      </c>
      <c r="L515" s="22">
        <v>4</v>
      </c>
      <c r="M515" s="22">
        <v>3.04</v>
      </c>
      <c r="N515" s="22"/>
    </row>
    <row r="516" spans="1:14" ht="21.75">
      <c r="A516" s="9">
        <v>5</v>
      </c>
      <c r="B516" s="22">
        <v>4.23</v>
      </c>
      <c r="C516" s="22">
        <v>3.73</v>
      </c>
      <c r="D516" s="22">
        <v>5.02</v>
      </c>
      <c r="E516" s="22">
        <v>7.41</v>
      </c>
      <c r="F516" s="22">
        <v>7.08</v>
      </c>
      <c r="G516" s="22">
        <v>4.97</v>
      </c>
      <c r="H516" s="22">
        <v>1.19</v>
      </c>
      <c r="I516" s="22">
        <v>2.95</v>
      </c>
      <c r="J516" s="22">
        <v>3.11</v>
      </c>
      <c r="K516" s="22">
        <v>1.87</v>
      </c>
      <c r="L516" s="22">
        <v>4.12</v>
      </c>
      <c r="M516" s="22">
        <v>3.44</v>
      </c>
      <c r="N516" s="22"/>
    </row>
    <row r="517" spans="1:14" ht="21.75">
      <c r="A517" s="9">
        <v>6</v>
      </c>
      <c r="B517" s="22">
        <v>4.08</v>
      </c>
      <c r="C517" s="22">
        <v>2.54</v>
      </c>
      <c r="D517" s="22">
        <v>5.25</v>
      </c>
      <c r="E517" s="22">
        <v>7.07</v>
      </c>
      <c r="F517" s="22">
        <v>7.86</v>
      </c>
      <c r="G517" s="22">
        <v>6.44</v>
      </c>
      <c r="H517" s="22">
        <v>0.52</v>
      </c>
      <c r="I517" s="22">
        <v>4.02</v>
      </c>
      <c r="J517" s="22">
        <v>2.22</v>
      </c>
      <c r="K517" s="22">
        <v>2.55</v>
      </c>
      <c r="L517" s="22">
        <v>3.11</v>
      </c>
      <c r="M517" s="22">
        <v>3</v>
      </c>
      <c r="N517" s="22"/>
    </row>
    <row r="518" spans="1:14" ht="21.75">
      <c r="A518" s="9">
        <v>7</v>
      </c>
      <c r="B518" s="22">
        <v>3.46</v>
      </c>
      <c r="C518" s="22">
        <v>3.06</v>
      </c>
      <c r="D518" s="22">
        <v>5.26</v>
      </c>
      <c r="E518" s="22">
        <v>6.99</v>
      </c>
      <c r="F518" s="22">
        <v>8.78</v>
      </c>
      <c r="G518" s="22">
        <v>2.9</v>
      </c>
      <c r="H518" s="22">
        <v>2.75</v>
      </c>
      <c r="I518" s="22">
        <v>4.92</v>
      </c>
      <c r="J518" s="22">
        <v>0.98</v>
      </c>
      <c r="K518" s="22">
        <v>3.48</v>
      </c>
      <c r="L518" s="22">
        <v>2.64</v>
      </c>
      <c r="M518" s="22">
        <v>3.32</v>
      </c>
      <c r="N518" s="22"/>
    </row>
    <row r="519" spans="1:14" ht="21.75">
      <c r="A519" s="9">
        <v>8</v>
      </c>
      <c r="B519" s="22">
        <v>2.78</v>
      </c>
      <c r="C519" s="22">
        <v>3.58</v>
      </c>
      <c r="D519" s="22">
        <v>5.75</v>
      </c>
      <c r="E519" s="22">
        <v>5.06</v>
      </c>
      <c r="F519" s="22">
        <v>8.76</v>
      </c>
      <c r="G519" s="22">
        <v>4.62</v>
      </c>
      <c r="H519" s="22">
        <v>3.01</v>
      </c>
      <c r="I519" s="22">
        <v>4.49</v>
      </c>
      <c r="J519" s="22">
        <v>4.67</v>
      </c>
      <c r="K519" s="22">
        <v>4.4</v>
      </c>
      <c r="L519" s="22">
        <v>1.37</v>
      </c>
      <c r="M519" s="22">
        <v>2.8</v>
      </c>
      <c r="N519" s="22"/>
    </row>
    <row r="520" spans="1:14" ht="21.75">
      <c r="A520" s="9">
        <v>9</v>
      </c>
      <c r="B520" s="22">
        <v>2.6</v>
      </c>
      <c r="C520" s="22">
        <v>3.9</v>
      </c>
      <c r="D520" s="22">
        <v>5.95</v>
      </c>
      <c r="E520" s="22">
        <v>5.35</v>
      </c>
      <c r="F520" s="22">
        <v>9.72</v>
      </c>
      <c r="G520" s="22">
        <v>4.27</v>
      </c>
      <c r="H520" s="22">
        <v>5.14</v>
      </c>
      <c r="I520" s="22">
        <v>5.96</v>
      </c>
      <c r="J520" s="22">
        <v>3.42</v>
      </c>
      <c r="K520" s="22">
        <v>4.62</v>
      </c>
      <c r="L520" s="22">
        <v>3.25</v>
      </c>
      <c r="M520" s="22">
        <v>2.89</v>
      </c>
      <c r="N520" s="22"/>
    </row>
    <row r="521" spans="1:14" ht="21.75">
      <c r="A521" s="9">
        <v>10</v>
      </c>
      <c r="B521" s="22">
        <v>3.03</v>
      </c>
      <c r="C521" s="22">
        <v>3.9</v>
      </c>
      <c r="D521" s="22">
        <v>5.15</v>
      </c>
      <c r="E521" s="22">
        <v>6.04</v>
      </c>
      <c r="F521" s="22">
        <v>9.76</v>
      </c>
      <c r="G521" s="22">
        <v>3.37</v>
      </c>
      <c r="H521" s="22">
        <v>5.93</v>
      </c>
      <c r="I521" s="22">
        <v>5.41</v>
      </c>
      <c r="J521" s="22">
        <v>3.49</v>
      </c>
      <c r="K521" s="22">
        <v>4.41</v>
      </c>
      <c r="L521" s="22">
        <v>2.4</v>
      </c>
      <c r="M521" s="22">
        <v>3.08</v>
      </c>
      <c r="N521" s="22"/>
    </row>
    <row r="522" spans="1:14" ht="21.75">
      <c r="A522" s="9">
        <v>11</v>
      </c>
      <c r="B522" s="22">
        <v>3.12</v>
      </c>
      <c r="C522" s="22">
        <v>3.68</v>
      </c>
      <c r="D522" s="22">
        <v>4.91</v>
      </c>
      <c r="E522" s="22">
        <v>6.76</v>
      </c>
      <c r="F522" s="22">
        <v>8.18</v>
      </c>
      <c r="G522" s="22">
        <v>4.16</v>
      </c>
      <c r="H522" s="22">
        <v>5.62</v>
      </c>
      <c r="I522" s="22">
        <v>4.16</v>
      </c>
      <c r="J522" s="22">
        <v>0.61</v>
      </c>
      <c r="K522" s="22">
        <v>4.57</v>
      </c>
      <c r="L522" s="22">
        <v>1.44</v>
      </c>
      <c r="M522" s="22">
        <v>3.26</v>
      </c>
      <c r="N522" s="22"/>
    </row>
    <row r="523" spans="1:14" ht="21.75">
      <c r="A523" s="9">
        <v>12</v>
      </c>
      <c r="B523" s="22">
        <v>3.38</v>
      </c>
      <c r="C523" s="22">
        <v>3.89</v>
      </c>
      <c r="D523" s="22">
        <v>5.8</v>
      </c>
      <c r="E523" s="22">
        <v>6.42</v>
      </c>
      <c r="F523" s="22">
        <v>8.6</v>
      </c>
      <c r="G523" s="22">
        <v>5.66</v>
      </c>
      <c r="H523" s="22">
        <v>3.89</v>
      </c>
      <c r="I523" s="22">
        <v>1.23</v>
      </c>
      <c r="J523" s="22">
        <v>0.58</v>
      </c>
      <c r="K523" s="22">
        <v>3.31</v>
      </c>
      <c r="L523" s="22">
        <v>2.33</v>
      </c>
      <c r="M523" s="22">
        <v>3.34</v>
      </c>
      <c r="N523" s="22"/>
    </row>
    <row r="524" spans="1:14" ht="21.75">
      <c r="A524" s="9">
        <v>13</v>
      </c>
      <c r="B524" s="22">
        <v>2.75</v>
      </c>
      <c r="C524" s="22">
        <v>4.07</v>
      </c>
      <c r="D524" s="22">
        <v>6.18</v>
      </c>
      <c r="E524" s="22">
        <v>6.9</v>
      </c>
      <c r="F524" s="22">
        <v>9.23</v>
      </c>
      <c r="G524" s="22">
        <v>6.23</v>
      </c>
      <c r="H524" s="22">
        <v>4.76</v>
      </c>
      <c r="I524" s="22">
        <v>1.65</v>
      </c>
      <c r="J524" s="22">
        <v>4.5</v>
      </c>
      <c r="K524" s="22">
        <v>4.29</v>
      </c>
      <c r="L524" s="22">
        <v>3.89</v>
      </c>
      <c r="M524" s="22">
        <v>3.08</v>
      </c>
      <c r="N524" s="22"/>
    </row>
    <row r="525" spans="1:14" ht="21.75">
      <c r="A525" s="9">
        <v>14</v>
      </c>
      <c r="B525" s="22">
        <v>2.24</v>
      </c>
      <c r="C525" s="22">
        <v>3.46</v>
      </c>
      <c r="D525" s="22">
        <v>5.18</v>
      </c>
      <c r="E525" s="22">
        <v>7.24</v>
      </c>
      <c r="F525" s="22">
        <v>6.34</v>
      </c>
      <c r="G525" s="22">
        <v>5.46</v>
      </c>
      <c r="H525" s="22">
        <v>3.2</v>
      </c>
      <c r="I525" s="22">
        <v>0.62</v>
      </c>
      <c r="J525" s="22">
        <v>3.9</v>
      </c>
      <c r="K525" s="22">
        <v>5.09</v>
      </c>
      <c r="L525" s="22">
        <v>3.33</v>
      </c>
      <c r="M525" s="22">
        <v>3.36</v>
      </c>
      <c r="N525" s="22"/>
    </row>
    <row r="526" spans="1:14" ht="21.75">
      <c r="A526" s="9">
        <v>15</v>
      </c>
      <c r="B526" s="22">
        <v>4.39</v>
      </c>
      <c r="C526" s="22">
        <v>4</v>
      </c>
      <c r="D526" s="22">
        <v>4.76</v>
      </c>
      <c r="E526" s="22">
        <v>8.66</v>
      </c>
      <c r="F526" s="22">
        <v>5.97</v>
      </c>
      <c r="G526" s="22">
        <v>5.38</v>
      </c>
      <c r="H526" s="22">
        <v>5.51</v>
      </c>
      <c r="I526" s="22">
        <v>2.1</v>
      </c>
      <c r="J526" s="22">
        <v>1.78</v>
      </c>
      <c r="K526" s="22">
        <v>4.78</v>
      </c>
      <c r="L526" s="22">
        <v>3.29</v>
      </c>
      <c r="M526" s="22">
        <v>2.55</v>
      </c>
      <c r="N526" s="22"/>
    </row>
    <row r="527" spans="1:14" ht="21.75">
      <c r="A527" s="9">
        <v>16</v>
      </c>
      <c r="B527" s="22">
        <v>3.9</v>
      </c>
      <c r="C527" s="22">
        <v>4.22</v>
      </c>
      <c r="D527" s="22">
        <v>7.48</v>
      </c>
      <c r="E527" s="22">
        <v>7.18</v>
      </c>
      <c r="F527" s="22">
        <v>7.62</v>
      </c>
      <c r="G527" s="22">
        <v>5.14</v>
      </c>
      <c r="H527" s="22">
        <v>3.08</v>
      </c>
      <c r="I527" s="22">
        <v>3.02</v>
      </c>
      <c r="J527" s="22">
        <v>3.88</v>
      </c>
      <c r="K527" s="22">
        <v>1.71</v>
      </c>
      <c r="L527" s="22">
        <v>3.46</v>
      </c>
      <c r="M527" s="22">
        <v>1.08</v>
      </c>
      <c r="N527" s="22"/>
    </row>
    <row r="528" spans="1:14" ht="21.75">
      <c r="A528" s="9">
        <v>17</v>
      </c>
      <c r="B528" s="22">
        <v>4.78</v>
      </c>
      <c r="C528" s="22">
        <v>4.35</v>
      </c>
      <c r="D528" s="22">
        <v>6.52</v>
      </c>
      <c r="E528" s="22">
        <v>8.33</v>
      </c>
      <c r="F528" s="22">
        <v>6.04</v>
      </c>
      <c r="G528" s="22">
        <v>5.02</v>
      </c>
      <c r="H528" s="22">
        <v>5.86</v>
      </c>
      <c r="I528" s="22">
        <v>4.23</v>
      </c>
      <c r="J528" s="22">
        <v>0.17</v>
      </c>
      <c r="K528" s="22">
        <v>2.85</v>
      </c>
      <c r="L528" s="22">
        <v>2.61</v>
      </c>
      <c r="M528" s="22">
        <v>0.75</v>
      </c>
      <c r="N528" s="22"/>
    </row>
    <row r="529" spans="1:14" ht="21.75">
      <c r="A529" s="9">
        <v>18</v>
      </c>
      <c r="B529" s="22">
        <v>3.69</v>
      </c>
      <c r="C529" s="22">
        <v>3.7</v>
      </c>
      <c r="D529" s="22">
        <v>5.36</v>
      </c>
      <c r="E529" s="22">
        <v>6.95</v>
      </c>
      <c r="F529" s="22">
        <v>3.39</v>
      </c>
      <c r="G529" s="22">
        <v>4.39</v>
      </c>
      <c r="H529" s="22">
        <v>4.9</v>
      </c>
      <c r="I529" s="22">
        <v>5.78</v>
      </c>
      <c r="J529" s="22">
        <v>1.38</v>
      </c>
      <c r="K529" s="26">
        <v>3.36</v>
      </c>
      <c r="L529" s="22">
        <v>3.05</v>
      </c>
      <c r="M529" s="22">
        <v>2.03</v>
      </c>
      <c r="N529" s="22"/>
    </row>
    <row r="530" spans="1:14" ht="21.75">
      <c r="A530" s="9">
        <v>19</v>
      </c>
      <c r="B530" s="22">
        <v>2.84</v>
      </c>
      <c r="C530" s="22">
        <v>5.04</v>
      </c>
      <c r="D530" s="22">
        <v>4.75</v>
      </c>
      <c r="E530" s="22">
        <v>7.81</v>
      </c>
      <c r="F530" s="22">
        <v>3.64</v>
      </c>
      <c r="G530" s="22">
        <v>7.62</v>
      </c>
      <c r="H530" s="22">
        <v>4.32</v>
      </c>
      <c r="I530" s="22">
        <v>5.18</v>
      </c>
      <c r="J530" s="22">
        <v>1.35</v>
      </c>
      <c r="K530" s="22">
        <v>4.92</v>
      </c>
      <c r="L530" s="22">
        <v>4.98</v>
      </c>
      <c r="M530" s="22">
        <v>2.41</v>
      </c>
      <c r="N530" s="22"/>
    </row>
    <row r="531" spans="1:14" ht="21.75">
      <c r="A531" s="9">
        <v>20</v>
      </c>
      <c r="B531" s="22">
        <v>3.37</v>
      </c>
      <c r="C531" s="22">
        <v>5.47</v>
      </c>
      <c r="D531" s="22">
        <v>5.19</v>
      </c>
      <c r="E531" s="22">
        <v>6.88</v>
      </c>
      <c r="F531" s="22">
        <v>5.12</v>
      </c>
      <c r="G531" s="22">
        <v>5.28</v>
      </c>
      <c r="H531" s="22">
        <v>4.58</v>
      </c>
      <c r="I531" s="22">
        <v>6.67</v>
      </c>
      <c r="J531" s="22">
        <v>2.7</v>
      </c>
      <c r="K531" s="22">
        <v>2.43</v>
      </c>
      <c r="L531" s="22">
        <v>3.48</v>
      </c>
      <c r="M531" s="22">
        <v>3.72</v>
      </c>
      <c r="N531" s="22"/>
    </row>
    <row r="532" spans="1:14" ht="21.75">
      <c r="A532" s="9">
        <v>21</v>
      </c>
      <c r="B532" s="22">
        <v>3.46</v>
      </c>
      <c r="C532" s="22">
        <v>5.38</v>
      </c>
      <c r="D532" s="22">
        <v>4.72</v>
      </c>
      <c r="E532" s="22">
        <v>8.93</v>
      </c>
      <c r="F532" s="22">
        <v>6.11</v>
      </c>
      <c r="G532" s="22">
        <v>6.96</v>
      </c>
      <c r="H532" s="22">
        <v>1.31</v>
      </c>
      <c r="I532" s="22">
        <v>3.81</v>
      </c>
      <c r="J532" s="22">
        <v>1.36</v>
      </c>
      <c r="K532" s="22">
        <v>3.9</v>
      </c>
      <c r="L532" s="22">
        <v>3.02</v>
      </c>
      <c r="M532" s="22">
        <v>3.53</v>
      </c>
      <c r="N532" s="22"/>
    </row>
    <row r="533" spans="1:14" ht="21.75">
      <c r="A533" s="9">
        <v>22</v>
      </c>
      <c r="B533" s="22">
        <v>3.97</v>
      </c>
      <c r="C533" s="22">
        <v>5.72</v>
      </c>
      <c r="D533" s="22">
        <v>4.86</v>
      </c>
      <c r="E533" s="22">
        <v>6.32</v>
      </c>
      <c r="F533" s="22">
        <v>4.62</v>
      </c>
      <c r="G533" s="22">
        <v>6.22</v>
      </c>
      <c r="H533" s="22">
        <v>3.58</v>
      </c>
      <c r="I533" s="22">
        <v>5.58</v>
      </c>
      <c r="J533" s="22">
        <v>5.12</v>
      </c>
      <c r="K533" s="22">
        <v>2.82</v>
      </c>
      <c r="L533" s="22">
        <v>2.98</v>
      </c>
      <c r="M533" s="22">
        <v>2.85</v>
      </c>
      <c r="N533" s="22"/>
    </row>
    <row r="534" spans="1:14" ht="21.75">
      <c r="A534" s="9">
        <v>23</v>
      </c>
      <c r="B534" s="22">
        <v>4.22</v>
      </c>
      <c r="C534" s="22">
        <v>4.44</v>
      </c>
      <c r="D534" s="22">
        <v>7.22</v>
      </c>
      <c r="E534" s="22">
        <v>7.74</v>
      </c>
      <c r="F534" s="22">
        <v>5.92</v>
      </c>
      <c r="G534" s="22">
        <v>3.54</v>
      </c>
      <c r="H534" s="22">
        <v>2.83</v>
      </c>
      <c r="I534" s="22">
        <v>2.34</v>
      </c>
      <c r="J534" s="22">
        <v>4.79</v>
      </c>
      <c r="K534" s="22">
        <v>3.3</v>
      </c>
      <c r="L534" s="22">
        <v>2.44</v>
      </c>
      <c r="M534" s="22">
        <v>3.73</v>
      </c>
      <c r="N534" s="22"/>
    </row>
    <row r="535" spans="1:14" ht="21.75">
      <c r="A535" s="9">
        <v>24</v>
      </c>
      <c r="B535" s="22">
        <v>3.66</v>
      </c>
      <c r="C535" s="22">
        <v>4.82</v>
      </c>
      <c r="D535" s="22">
        <v>5.2</v>
      </c>
      <c r="E535" s="22">
        <v>10.26</v>
      </c>
      <c r="F535" s="22">
        <v>5.51</v>
      </c>
      <c r="G535" s="22">
        <v>3.04</v>
      </c>
      <c r="H535" s="22">
        <v>3.41</v>
      </c>
      <c r="I535" s="22">
        <v>5.62</v>
      </c>
      <c r="J535" s="22">
        <v>3.42</v>
      </c>
      <c r="K535" s="22">
        <v>2.52</v>
      </c>
      <c r="L535" s="22">
        <v>3.42</v>
      </c>
      <c r="M535" s="22">
        <v>3.26</v>
      </c>
      <c r="N535" s="22"/>
    </row>
    <row r="536" spans="1:14" ht="21.75">
      <c r="A536" s="9">
        <v>25</v>
      </c>
      <c r="B536" s="22">
        <v>5.84</v>
      </c>
      <c r="C536" s="22">
        <v>2.26</v>
      </c>
      <c r="D536" s="22">
        <v>3.17</v>
      </c>
      <c r="E536" s="22">
        <v>7.82</v>
      </c>
      <c r="F536" s="22">
        <v>0.42</v>
      </c>
      <c r="G536" s="22">
        <v>4.74</v>
      </c>
      <c r="H536" s="22">
        <v>5.46</v>
      </c>
      <c r="I536" s="22">
        <v>3.28</v>
      </c>
      <c r="J536" s="22">
        <v>2.42</v>
      </c>
      <c r="K536" s="22">
        <v>1.51</v>
      </c>
      <c r="L536" s="22">
        <v>3.88</v>
      </c>
      <c r="M536" s="22">
        <v>3.47</v>
      </c>
      <c r="N536" s="22"/>
    </row>
    <row r="537" spans="1:14" ht="21.75">
      <c r="A537" s="9">
        <v>26</v>
      </c>
      <c r="B537" s="22">
        <v>6.34</v>
      </c>
      <c r="C537" s="22">
        <v>2.66</v>
      </c>
      <c r="D537" s="22">
        <v>6.15</v>
      </c>
      <c r="E537" s="22">
        <v>9.06</v>
      </c>
      <c r="F537" s="22">
        <v>5.65</v>
      </c>
      <c r="G537" s="22">
        <v>5.08</v>
      </c>
      <c r="H537" s="22">
        <v>4.81</v>
      </c>
      <c r="I537" s="22">
        <v>3.33</v>
      </c>
      <c r="J537" s="22">
        <v>1.96</v>
      </c>
      <c r="K537" s="22">
        <v>2.94</v>
      </c>
      <c r="L537" s="22">
        <v>4.28</v>
      </c>
      <c r="M537" s="22">
        <v>3.57</v>
      </c>
      <c r="N537" s="22"/>
    </row>
    <row r="538" spans="1:14" ht="21.75">
      <c r="A538" s="9">
        <v>27</v>
      </c>
      <c r="B538" s="22">
        <v>2.26</v>
      </c>
      <c r="C538" s="22">
        <v>2.53</v>
      </c>
      <c r="D538" s="22">
        <v>6.61</v>
      </c>
      <c r="E538" s="22">
        <v>10.38</v>
      </c>
      <c r="F538" s="22">
        <v>5.86</v>
      </c>
      <c r="G538" s="22">
        <v>4.5</v>
      </c>
      <c r="H538" s="22">
        <v>4.71</v>
      </c>
      <c r="I538" s="22">
        <v>2.92</v>
      </c>
      <c r="J538" s="22">
        <v>3.03</v>
      </c>
      <c r="K538" s="22">
        <v>2.61</v>
      </c>
      <c r="L538" s="22">
        <v>1.59</v>
      </c>
      <c r="M538" s="22">
        <v>3.57</v>
      </c>
      <c r="N538" s="22"/>
    </row>
    <row r="539" spans="1:14" ht="21.75">
      <c r="A539" s="9">
        <v>28</v>
      </c>
      <c r="B539" s="22">
        <v>0.5</v>
      </c>
      <c r="C539" s="22">
        <v>4.32</v>
      </c>
      <c r="D539" s="22">
        <v>7.36</v>
      </c>
      <c r="E539" s="22">
        <v>12.91</v>
      </c>
      <c r="F539" s="22">
        <v>5.28</v>
      </c>
      <c r="G539" s="22">
        <v>5.58</v>
      </c>
      <c r="H539" s="22">
        <v>2.92</v>
      </c>
      <c r="I539" s="22">
        <v>2.83</v>
      </c>
      <c r="J539" s="22">
        <v>2.87</v>
      </c>
      <c r="K539" s="22">
        <v>3.52</v>
      </c>
      <c r="L539" s="22">
        <v>3.22</v>
      </c>
      <c r="M539" s="22">
        <v>3.91</v>
      </c>
      <c r="N539" s="22"/>
    </row>
    <row r="540" spans="1:14" ht="21.75">
      <c r="A540" s="9">
        <v>29</v>
      </c>
      <c r="B540" s="22">
        <v>2.7</v>
      </c>
      <c r="C540" s="22">
        <v>4.6</v>
      </c>
      <c r="D540" s="22">
        <v>4.72</v>
      </c>
      <c r="E540" s="22">
        <v>5.01</v>
      </c>
      <c r="F540" s="22">
        <v>2.66</v>
      </c>
      <c r="G540" s="22">
        <v>4.45</v>
      </c>
      <c r="H540" s="22">
        <v>2.7</v>
      </c>
      <c r="I540" s="22">
        <v>0.92</v>
      </c>
      <c r="J540" s="22">
        <v>3.42</v>
      </c>
      <c r="K540" s="22">
        <v>2.98</v>
      </c>
      <c r="L540" s="22">
        <v>3.73</v>
      </c>
      <c r="M540" s="22">
        <v>3.65</v>
      </c>
      <c r="N540" s="22"/>
    </row>
    <row r="541" spans="1:14" ht="21.75">
      <c r="A541" s="9">
        <v>30</v>
      </c>
      <c r="B541" s="22">
        <v>4.84</v>
      </c>
      <c r="C541" s="22"/>
      <c r="D541" s="22">
        <v>5.54</v>
      </c>
      <c r="E541" s="22">
        <v>3.77</v>
      </c>
      <c r="F541" s="22">
        <v>2.94</v>
      </c>
      <c r="G541" s="22">
        <v>1.23</v>
      </c>
      <c r="H541" s="22">
        <v>2.69</v>
      </c>
      <c r="I541" s="22">
        <v>5.36</v>
      </c>
      <c r="J541" s="22">
        <v>2.46</v>
      </c>
      <c r="K541" s="22">
        <v>3.84</v>
      </c>
      <c r="L541" s="22">
        <v>3.28</v>
      </c>
      <c r="M541" s="22">
        <v>3.12</v>
      </c>
      <c r="N541" s="22"/>
    </row>
    <row r="542" spans="1:14" ht="21.75">
      <c r="A542" s="9">
        <v>31</v>
      </c>
      <c r="B542" s="22">
        <v>4.88</v>
      </c>
      <c r="C542" s="22"/>
      <c r="D542" s="22">
        <v>5.82</v>
      </c>
      <c r="E542" s="22"/>
      <c r="F542" s="22">
        <v>3.94</v>
      </c>
      <c r="G542" s="22"/>
      <c r="H542" s="22">
        <v>2.26</v>
      </c>
      <c r="I542" s="22">
        <v>6.08</v>
      </c>
      <c r="J542" s="22"/>
      <c r="K542" s="22">
        <v>4.6</v>
      </c>
      <c r="L542" s="22"/>
      <c r="M542" s="22">
        <v>2.84</v>
      </c>
      <c r="N542" s="22"/>
    </row>
    <row r="543" spans="1:14" ht="21.75">
      <c r="A543" s="9" t="s">
        <v>35</v>
      </c>
      <c r="B543" s="22">
        <f aca="true" t="shared" si="27" ref="B543:I543">SUM(B512:B542)</f>
        <v>111.30000000000001</v>
      </c>
      <c r="C543" s="22">
        <f t="shared" si="27"/>
        <v>113.28999999999999</v>
      </c>
      <c r="D543" s="22">
        <f t="shared" si="27"/>
        <v>167.48000000000002</v>
      </c>
      <c r="E543" s="22">
        <f t="shared" si="27"/>
        <v>220.48</v>
      </c>
      <c r="F543" s="22">
        <f t="shared" si="27"/>
        <v>193.29999999999998</v>
      </c>
      <c r="G543" s="22">
        <f t="shared" si="27"/>
        <v>136.28</v>
      </c>
      <c r="H543" s="22">
        <f t="shared" si="27"/>
        <v>113.69</v>
      </c>
      <c r="I543" s="22">
        <f t="shared" si="27"/>
        <v>127.03999999999999</v>
      </c>
      <c r="J543" s="22">
        <f>SUM(J512:J542)</f>
        <v>89.21000000000002</v>
      </c>
      <c r="K543" s="22">
        <f>SUM(K512:K542)</f>
        <v>105.84</v>
      </c>
      <c r="L543" s="22">
        <f>SUM(L512:L542)</f>
        <v>94.24000000000001</v>
      </c>
      <c r="M543" s="22">
        <f>SUM(M512:M542)</f>
        <v>93.63999999999999</v>
      </c>
      <c r="N543" s="22">
        <f>AVERAGE(B543:M543)</f>
        <v>130.4825</v>
      </c>
    </row>
    <row r="544" spans="1:14" ht="21.75">
      <c r="A544" s="9" t="s">
        <v>36</v>
      </c>
      <c r="B544" s="22">
        <f>+AVERAGE(B512:B542)</f>
        <v>3.5903225806451617</v>
      </c>
      <c r="C544" s="22">
        <f aca="true" t="shared" si="28" ref="C544:J544">+AVERAGE(C512:C542)</f>
        <v>3.906551724137931</v>
      </c>
      <c r="D544" s="22">
        <f t="shared" si="28"/>
        <v>5.402580645161291</v>
      </c>
      <c r="E544" s="22">
        <f t="shared" si="28"/>
        <v>7.349333333333333</v>
      </c>
      <c r="F544" s="22">
        <f t="shared" si="28"/>
        <v>6.235483870967742</v>
      </c>
      <c r="G544" s="22">
        <f t="shared" si="28"/>
        <v>4.542666666666666</v>
      </c>
      <c r="H544" s="22">
        <f t="shared" si="28"/>
        <v>3.6674193548387097</v>
      </c>
      <c r="I544" s="22">
        <f t="shared" si="28"/>
        <v>4.098064516129032</v>
      </c>
      <c r="J544" s="22">
        <f t="shared" si="28"/>
        <v>2.9736666666666673</v>
      </c>
      <c r="K544" s="22">
        <f>+AVERAGE(K512:K542)</f>
        <v>3.414193548387097</v>
      </c>
      <c r="L544" s="22">
        <f>+AVERAGE(L512:L542)</f>
        <v>3.1413333333333338</v>
      </c>
      <c r="M544" s="22">
        <f>+AVERAGE(M512:M542)</f>
        <v>3.020645161290322</v>
      </c>
      <c r="N544" s="22">
        <f>+AVERAGE(B544:M544)</f>
        <v>4.278521783463107</v>
      </c>
    </row>
    <row r="546" spans="1:14" ht="22.5">
      <c r="A546" s="13" t="s">
        <v>34</v>
      </c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3"/>
    </row>
    <row r="547" spans="1:14" ht="22.5">
      <c r="A547" s="13" t="s">
        <v>54</v>
      </c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3"/>
    </row>
    <row r="548" spans="1:14" ht="22.5">
      <c r="A548" s="13" t="s">
        <v>33</v>
      </c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3"/>
    </row>
    <row r="549" spans="1:14" ht="22.5">
      <c r="A549" s="7" t="s">
        <v>13</v>
      </c>
      <c r="B549" s="18" t="s">
        <v>14</v>
      </c>
      <c r="C549" s="18" t="s">
        <v>15</v>
      </c>
      <c r="D549" s="18" t="s">
        <v>32</v>
      </c>
      <c r="E549" s="18" t="s">
        <v>17</v>
      </c>
      <c r="F549" s="18" t="s">
        <v>18</v>
      </c>
      <c r="G549" s="18" t="s">
        <v>19</v>
      </c>
      <c r="H549" s="18" t="s">
        <v>20</v>
      </c>
      <c r="I549" s="18" t="s">
        <v>21</v>
      </c>
      <c r="J549" s="18" t="s">
        <v>22</v>
      </c>
      <c r="K549" s="18" t="s">
        <v>23</v>
      </c>
      <c r="L549" s="18" t="s">
        <v>24</v>
      </c>
      <c r="M549" s="18" t="s">
        <v>25</v>
      </c>
      <c r="N549" s="19" t="s">
        <v>26</v>
      </c>
    </row>
    <row r="550" spans="1:14" ht="21.75">
      <c r="A550" s="9">
        <v>1</v>
      </c>
      <c r="B550" s="22">
        <v>0.92</v>
      </c>
      <c r="C550" s="22">
        <v>3.87</v>
      </c>
      <c r="D550" s="22">
        <v>5.27</v>
      </c>
      <c r="E550" s="22">
        <v>1.29</v>
      </c>
      <c r="F550" s="22">
        <v>5.36</v>
      </c>
      <c r="G550" s="22">
        <v>5.73</v>
      </c>
      <c r="H550" s="22">
        <v>4.58</v>
      </c>
      <c r="I550" s="22">
        <v>5.58</v>
      </c>
      <c r="J550" s="22">
        <v>3.48</v>
      </c>
      <c r="K550" s="22">
        <v>4.049999999999997</v>
      </c>
      <c r="L550" s="22">
        <v>3.469999999999999</v>
      </c>
      <c r="M550" s="22">
        <v>3.289999999999999</v>
      </c>
      <c r="N550" s="22"/>
    </row>
    <row r="551" spans="1:14" ht="21.75">
      <c r="A551" s="9">
        <v>2</v>
      </c>
      <c r="B551" s="22">
        <v>1.84</v>
      </c>
      <c r="C551" s="22">
        <v>3.53</v>
      </c>
      <c r="D551" s="22">
        <v>5.24</v>
      </c>
      <c r="E551" s="22">
        <v>3.38</v>
      </c>
      <c r="F551" s="22">
        <v>5.22</v>
      </c>
      <c r="G551" s="22">
        <v>5.69</v>
      </c>
      <c r="H551" s="22">
        <v>4.24</v>
      </c>
      <c r="I551" s="22">
        <v>5.86</v>
      </c>
      <c r="J551" s="22">
        <v>5.31</v>
      </c>
      <c r="K551" s="22">
        <v>3.5800000000000054</v>
      </c>
      <c r="L551" s="22">
        <v>2.219999999999999</v>
      </c>
      <c r="M551" s="22">
        <v>2.719999999999999</v>
      </c>
      <c r="N551" s="22"/>
    </row>
    <row r="552" spans="1:14" ht="21.75">
      <c r="A552" s="9">
        <v>3</v>
      </c>
      <c r="B552" s="22">
        <v>1.86</v>
      </c>
      <c r="C552" s="22">
        <v>3.54</v>
      </c>
      <c r="D552" s="22">
        <v>5.62</v>
      </c>
      <c r="E552" s="22">
        <v>6.09</v>
      </c>
      <c r="F552" s="22">
        <v>6.79</v>
      </c>
      <c r="G552" s="22">
        <v>5.13</v>
      </c>
      <c r="H552" s="22">
        <v>2.64</v>
      </c>
      <c r="I552" s="22">
        <v>5.9</v>
      </c>
      <c r="J552" s="22">
        <v>3.21</v>
      </c>
      <c r="K552" s="22">
        <v>1.75</v>
      </c>
      <c r="L552" s="22">
        <v>3.460000000000001</v>
      </c>
      <c r="M552" s="22">
        <v>3.1499999999999986</v>
      </c>
      <c r="N552" s="22"/>
    </row>
    <row r="553" spans="1:14" ht="21.75">
      <c r="A553" s="9">
        <v>4</v>
      </c>
      <c r="B553" s="22">
        <v>1.16</v>
      </c>
      <c r="C553" s="22">
        <v>4.53</v>
      </c>
      <c r="D553" s="22">
        <v>5.1</v>
      </c>
      <c r="E553" s="22">
        <v>5.11</v>
      </c>
      <c r="F553" s="22">
        <v>6.25</v>
      </c>
      <c r="G553" s="22">
        <v>5.05</v>
      </c>
      <c r="H553" s="22">
        <v>1.84</v>
      </c>
      <c r="I553" s="22">
        <v>5.64</v>
      </c>
      <c r="J553" s="22">
        <v>3.78</v>
      </c>
      <c r="K553" s="22">
        <v>3.059999999999995</v>
      </c>
      <c r="L553" s="22">
        <v>4.159999999999997</v>
      </c>
      <c r="M553" s="22">
        <v>3.200000000000003</v>
      </c>
      <c r="N553" s="22"/>
    </row>
    <row r="554" spans="1:14" ht="21.75">
      <c r="A554" s="9">
        <v>5</v>
      </c>
      <c r="B554" s="22">
        <v>1.02</v>
      </c>
      <c r="C554" s="22">
        <v>3.81</v>
      </c>
      <c r="D554" s="22">
        <v>5.52</v>
      </c>
      <c r="E554" s="22">
        <v>4.74</v>
      </c>
      <c r="F554" s="22">
        <v>5.08</v>
      </c>
      <c r="G554" s="22">
        <v>5.45</v>
      </c>
      <c r="H554" s="22">
        <v>3.84</v>
      </c>
      <c r="I554" s="22">
        <v>4.86</v>
      </c>
      <c r="J554" s="22">
        <v>2.39</v>
      </c>
      <c r="K554" s="22">
        <v>3.1799999999999997</v>
      </c>
      <c r="L554" s="22">
        <v>3.1899999999999977</v>
      </c>
      <c r="M554" s="22">
        <v>3.1700000000000017</v>
      </c>
      <c r="N554" s="22"/>
    </row>
    <row r="555" spans="1:14" ht="21.75">
      <c r="A555" s="9">
        <v>6</v>
      </c>
      <c r="B555" s="22">
        <v>1.17</v>
      </c>
      <c r="C555" s="22">
        <v>4.09</v>
      </c>
      <c r="D555" s="22">
        <v>4.99</v>
      </c>
      <c r="E555" s="22">
        <v>6.57</v>
      </c>
      <c r="F555" s="22">
        <v>6.18</v>
      </c>
      <c r="G555" s="22">
        <v>5.79</v>
      </c>
      <c r="H555" s="22">
        <v>4.01</v>
      </c>
      <c r="I555" s="22">
        <v>2.57</v>
      </c>
      <c r="J555" s="22">
        <v>2.58</v>
      </c>
      <c r="K555" s="22">
        <v>3.029999999999994</v>
      </c>
      <c r="L555" s="22">
        <v>2.780000000000001</v>
      </c>
      <c r="M555" s="22">
        <v>3.1499999999999986</v>
      </c>
      <c r="N555" s="22"/>
    </row>
    <row r="556" spans="1:14" ht="21.75">
      <c r="A556" s="9">
        <v>7</v>
      </c>
      <c r="B556" s="22">
        <v>1.14</v>
      </c>
      <c r="C556" s="22">
        <v>4.56</v>
      </c>
      <c r="D556" s="22">
        <v>4.47</v>
      </c>
      <c r="E556" s="22">
        <v>6.67</v>
      </c>
      <c r="F556" s="22">
        <v>4.65</v>
      </c>
      <c r="G556" s="22">
        <v>3.12</v>
      </c>
      <c r="H556" s="22">
        <v>4.73</v>
      </c>
      <c r="I556" s="22">
        <v>3.38</v>
      </c>
      <c r="J556" s="22">
        <v>1.86</v>
      </c>
      <c r="K556" s="22">
        <v>3.780000000000001</v>
      </c>
      <c r="L556" s="22">
        <v>1.6900000000000048</v>
      </c>
      <c r="M556" s="22">
        <v>3.039999999999999</v>
      </c>
      <c r="N556" s="22"/>
    </row>
    <row r="557" spans="1:14" ht="21.75">
      <c r="A557" s="9">
        <v>8</v>
      </c>
      <c r="B557" s="22">
        <v>2.02</v>
      </c>
      <c r="C557" s="22">
        <v>4.39</v>
      </c>
      <c r="D557" s="22">
        <v>4.73</v>
      </c>
      <c r="E557" s="22">
        <v>7.22</v>
      </c>
      <c r="F557" s="22">
        <v>6.26</v>
      </c>
      <c r="G557" s="22">
        <v>3.7</v>
      </c>
      <c r="H557" s="22">
        <v>3.48</v>
      </c>
      <c r="I557" s="22">
        <v>4.73</v>
      </c>
      <c r="J557" s="22">
        <v>3.37</v>
      </c>
      <c r="K557" s="22">
        <v>2.729999999999997</v>
      </c>
      <c r="L557" s="22">
        <v>2.240000000000002</v>
      </c>
      <c r="M557" s="22">
        <v>1.9799999999999969</v>
      </c>
      <c r="N557" s="22"/>
    </row>
    <row r="558" spans="1:14" ht="21.75">
      <c r="A558" s="9">
        <v>9</v>
      </c>
      <c r="B558" s="22">
        <v>2.31</v>
      </c>
      <c r="C558" s="22">
        <v>4.4</v>
      </c>
      <c r="D558" s="22">
        <v>5.65</v>
      </c>
      <c r="E558" s="22">
        <v>6.74</v>
      </c>
      <c r="F558" s="22">
        <v>6.17</v>
      </c>
      <c r="G558" s="22">
        <v>4.02</v>
      </c>
      <c r="H558" s="22">
        <v>2.98</v>
      </c>
      <c r="I558" s="22">
        <v>4.94</v>
      </c>
      <c r="J558" s="22">
        <v>2.58</v>
      </c>
      <c r="K558" s="22">
        <v>2.8200000000000003</v>
      </c>
      <c r="L558" s="22">
        <v>2.4399999999999977</v>
      </c>
      <c r="M558" s="22">
        <v>2.259999999999998</v>
      </c>
      <c r="N558" s="22"/>
    </row>
    <row r="559" spans="1:14" ht="21.75">
      <c r="A559" s="9">
        <v>10</v>
      </c>
      <c r="B559" s="22">
        <v>0.87</v>
      </c>
      <c r="C559" s="22">
        <v>4.56</v>
      </c>
      <c r="D559" s="22">
        <v>4.28</v>
      </c>
      <c r="E559" s="22">
        <v>6.99</v>
      </c>
      <c r="F559" s="22">
        <v>3.04</v>
      </c>
      <c r="G559" s="22">
        <v>4.83</v>
      </c>
      <c r="H559" s="22">
        <v>1.35</v>
      </c>
      <c r="I559" s="22">
        <v>4.07</v>
      </c>
      <c r="J559" s="22">
        <v>4.82</v>
      </c>
      <c r="K559" s="22">
        <v>1.3100000000000023</v>
      </c>
      <c r="L559" s="22">
        <v>3.299999999999997</v>
      </c>
      <c r="M559" s="22">
        <v>3.030000000000001</v>
      </c>
      <c r="N559" s="22"/>
    </row>
    <row r="560" spans="1:14" ht="21.75">
      <c r="A560" s="9">
        <v>11</v>
      </c>
      <c r="B560" s="22">
        <v>0.41</v>
      </c>
      <c r="C560" s="22">
        <v>4.55</v>
      </c>
      <c r="D560" s="22">
        <v>5.2</v>
      </c>
      <c r="E560" s="22">
        <v>7.31</v>
      </c>
      <c r="F560" s="22">
        <v>3.88</v>
      </c>
      <c r="G560" s="22">
        <v>4.88</v>
      </c>
      <c r="H560" s="22">
        <v>3.5</v>
      </c>
      <c r="I560" s="22">
        <v>4.77</v>
      </c>
      <c r="J560" s="22">
        <v>2.65</v>
      </c>
      <c r="K560" s="22">
        <v>2.0799999999999983</v>
      </c>
      <c r="L560" s="22">
        <v>3.4399999999999977</v>
      </c>
      <c r="M560" s="22">
        <v>3.200000000000003</v>
      </c>
      <c r="N560" s="22"/>
    </row>
    <row r="561" spans="1:14" ht="21.75">
      <c r="A561" s="9">
        <v>12</v>
      </c>
      <c r="B561" s="22">
        <v>0.91</v>
      </c>
      <c r="C561" s="22">
        <v>4.44</v>
      </c>
      <c r="D561" s="22">
        <v>6.13</v>
      </c>
      <c r="E561" s="22">
        <v>5.59</v>
      </c>
      <c r="F561" s="22">
        <v>3.8</v>
      </c>
      <c r="G561" s="22">
        <v>4.25</v>
      </c>
      <c r="H561" s="22">
        <v>3.77</v>
      </c>
      <c r="I561" s="22">
        <v>4.02</v>
      </c>
      <c r="J561" s="22">
        <v>4.08</v>
      </c>
      <c r="K561" s="22">
        <v>3.4200000000000017</v>
      </c>
      <c r="L561" s="22">
        <v>2.4269999999999996</v>
      </c>
      <c r="M561" s="22">
        <v>3.460000000000001</v>
      </c>
      <c r="N561" s="22"/>
    </row>
    <row r="562" spans="1:14" ht="21.75">
      <c r="A562" s="9">
        <v>13</v>
      </c>
      <c r="B562" s="22">
        <v>2.6</v>
      </c>
      <c r="C562" s="22">
        <v>4.53</v>
      </c>
      <c r="D562" s="22">
        <v>6.12</v>
      </c>
      <c r="E562" s="22">
        <v>5.54</v>
      </c>
      <c r="F562" s="22">
        <v>4.46</v>
      </c>
      <c r="G562" s="22">
        <v>4.1</v>
      </c>
      <c r="H562" s="22">
        <v>2.65</v>
      </c>
      <c r="I562" s="22">
        <v>4.06</v>
      </c>
      <c r="J562" s="22">
        <v>4.92</v>
      </c>
      <c r="K562" s="22">
        <v>4.490000000000002</v>
      </c>
      <c r="L562" s="22">
        <v>2.469999999999999</v>
      </c>
      <c r="M562" s="22">
        <v>3.9299999999999997</v>
      </c>
      <c r="N562" s="22"/>
    </row>
    <row r="563" spans="1:14" ht="21.75">
      <c r="A563" s="9">
        <v>14</v>
      </c>
      <c r="B563" s="22">
        <v>3.22</v>
      </c>
      <c r="C563" s="22">
        <v>4.44</v>
      </c>
      <c r="D563" s="22">
        <v>6.44</v>
      </c>
      <c r="E563" s="22">
        <v>4.65</v>
      </c>
      <c r="F563" s="22">
        <v>4.36</v>
      </c>
      <c r="G563" s="22">
        <v>5.19</v>
      </c>
      <c r="H563" s="22">
        <v>2.53</v>
      </c>
      <c r="I563" s="22">
        <v>4.41</v>
      </c>
      <c r="J563" s="22">
        <v>3.56</v>
      </c>
      <c r="K563" s="22">
        <v>4.880000000000003</v>
      </c>
      <c r="L563" s="22">
        <v>3.719999999999999</v>
      </c>
      <c r="M563" s="22">
        <v>2.740000000000002</v>
      </c>
      <c r="N563" s="22"/>
    </row>
    <row r="564" spans="1:14" ht="21.75">
      <c r="A564" s="9">
        <v>15</v>
      </c>
      <c r="B564" s="22">
        <v>3.63</v>
      </c>
      <c r="C564" s="22">
        <v>4.84</v>
      </c>
      <c r="D564" s="22">
        <v>6.59</v>
      </c>
      <c r="E564" s="22">
        <v>4.23</v>
      </c>
      <c r="F564" s="22">
        <v>3.24</v>
      </c>
      <c r="G564" s="22">
        <v>3.21</v>
      </c>
      <c r="H564" s="22">
        <v>2.88</v>
      </c>
      <c r="I564" s="22">
        <v>2.34</v>
      </c>
      <c r="J564" s="22">
        <v>4.52</v>
      </c>
      <c r="K564" s="22">
        <v>6.1200000000000045</v>
      </c>
      <c r="L564" s="22">
        <v>3.5</v>
      </c>
      <c r="M564" s="22">
        <v>3.6899999999999977</v>
      </c>
      <c r="N564" s="22"/>
    </row>
    <row r="565" spans="1:14" ht="21.75">
      <c r="A565" s="9">
        <v>16</v>
      </c>
      <c r="B565" s="22">
        <v>4</v>
      </c>
      <c r="C565" s="22">
        <v>4.62</v>
      </c>
      <c r="D565" s="22">
        <v>6.31</v>
      </c>
      <c r="E565" s="22">
        <v>3.1</v>
      </c>
      <c r="F565" s="22">
        <v>2.49</v>
      </c>
      <c r="G565" s="22">
        <v>5.08</v>
      </c>
      <c r="H565" s="22">
        <v>2.5</v>
      </c>
      <c r="I565" s="22">
        <v>2.82</v>
      </c>
      <c r="J565" s="22">
        <v>5.58</v>
      </c>
      <c r="K565" s="22">
        <v>1.0399999999999991</v>
      </c>
      <c r="L565" s="22">
        <v>3.4200000000000017</v>
      </c>
      <c r="M565" s="22">
        <v>2.3500000000000014</v>
      </c>
      <c r="N565" s="22"/>
    </row>
    <row r="566" spans="1:14" ht="21.75">
      <c r="A566" s="9">
        <v>17</v>
      </c>
      <c r="B566" s="22">
        <v>2.13</v>
      </c>
      <c r="C566" s="22">
        <v>4.4</v>
      </c>
      <c r="D566" s="22">
        <v>7.22</v>
      </c>
      <c r="E566" s="22">
        <v>2.51</v>
      </c>
      <c r="F566" s="22">
        <v>2.73</v>
      </c>
      <c r="G566" s="22">
        <v>5.54</v>
      </c>
      <c r="H566" s="22">
        <v>1.73</v>
      </c>
      <c r="I566" s="22">
        <v>4.73</v>
      </c>
      <c r="J566" s="22">
        <v>2.66</v>
      </c>
      <c r="K566" s="22">
        <v>5.439999999999998</v>
      </c>
      <c r="L566" s="22">
        <v>4.729999999999997</v>
      </c>
      <c r="M566" s="22">
        <v>3.530000000000001</v>
      </c>
      <c r="N566" s="22"/>
    </row>
    <row r="567" spans="1:14" ht="21.75">
      <c r="A567" s="9">
        <v>18</v>
      </c>
      <c r="B567" s="22">
        <v>3.59</v>
      </c>
      <c r="C567" s="22">
        <v>4.34</v>
      </c>
      <c r="D567" s="22">
        <v>6.61</v>
      </c>
      <c r="E567" s="22">
        <v>5.69</v>
      </c>
      <c r="F567" s="22">
        <v>3.65</v>
      </c>
      <c r="G567" s="22">
        <v>5.77</v>
      </c>
      <c r="H567" s="22">
        <v>3.2</v>
      </c>
      <c r="I567" s="22">
        <v>4.13</v>
      </c>
      <c r="J567" s="22">
        <v>4.52</v>
      </c>
      <c r="K567" s="26">
        <v>1.9299999999999997</v>
      </c>
      <c r="L567" s="22">
        <v>4.409999999999997</v>
      </c>
      <c r="M567" s="22">
        <v>3.25</v>
      </c>
      <c r="N567" s="22"/>
    </row>
    <row r="568" spans="1:14" ht="21.75">
      <c r="A568" s="9">
        <v>19</v>
      </c>
      <c r="B568" s="22">
        <v>3.12</v>
      </c>
      <c r="C568" s="22">
        <v>4.86</v>
      </c>
      <c r="D568" s="22">
        <v>7.9</v>
      </c>
      <c r="E568" s="22">
        <v>7.09</v>
      </c>
      <c r="F568" s="22">
        <v>5.15</v>
      </c>
      <c r="G568" s="22">
        <v>5.22</v>
      </c>
      <c r="H568" s="22">
        <v>2.92</v>
      </c>
      <c r="I568" s="22">
        <v>4.88</v>
      </c>
      <c r="J568" s="22">
        <v>3.62</v>
      </c>
      <c r="K568" s="22">
        <v>2.979999999999997</v>
      </c>
      <c r="L568" s="22">
        <v>3.020000000000003</v>
      </c>
      <c r="M568" s="22">
        <v>3.8599999999999994</v>
      </c>
      <c r="N568" s="22"/>
    </row>
    <row r="569" spans="1:14" ht="21.75">
      <c r="A569" s="9">
        <v>20</v>
      </c>
      <c r="B569" s="22">
        <v>4.58</v>
      </c>
      <c r="C569" s="22">
        <v>5.4</v>
      </c>
      <c r="D569" s="22">
        <v>6.26</v>
      </c>
      <c r="E569" s="22">
        <v>6.26</v>
      </c>
      <c r="F569" s="22">
        <v>4.76</v>
      </c>
      <c r="G569" s="22">
        <v>5.24</v>
      </c>
      <c r="H569" s="22">
        <v>2.45</v>
      </c>
      <c r="I569" s="22">
        <v>2.82</v>
      </c>
      <c r="J569" s="22">
        <v>4.32</v>
      </c>
      <c r="K569" s="22">
        <v>3.3599999999999994</v>
      </c>
      <c r="L569" s="22">
        <v>3.5799999999999983</v>
      </c>
      <c r="M569" s="22">
        <v>4.119999999999997</v>
      </c>
      <c r="N569" s="22"/>
    </row>
    <row r="570" spans="1:14" ht="21.75">
      <c r="A570" s="9">
        <v>21</v>
      </c>
      <c r="B570" s="22">
        <v>3.51</v>
      </c>
      <c r="C570" s="22">
        <v>5.72</v>
      </c>
      <c r="D570" s="22">
        <v>6.09</v>
      </c>
      <c r="E570" s="22">
        <v>6.88</v>
      </c>
      <c r="F570" s="22">
        <v>5.75</v>
      </c>
      <c r="G570" s="22">
        <v>5.96</v>
      </c>
      <c r="H570" s="22">
        <v>2.82</v>
      </c>
      <c r="I570" s="22">
        <v>2.53</v>
      </c>
      <c r="J570" s="22">
        <v>2.22</v>
      </c>
      <c r="K570" s="22">
        <v>2.8200000000000003</v>
      </c>
      <c r="L570" s="22">
        <v>3.4299999999999997</v>
      </c>
      <c r="M570" s="22">
        <v>3.8400000000000034</v>
      </c>
      <c r="N570" s="22"/>
    </row>
    <row r="571" spans="1:14" ht="21.75">
      <c r="A571" s="9">
        <v>22</v>
      </c>
      <c r="B571" s="22">
        <v>3.18</v>
      </c>
      <c r="C571" s="22">
        <v>5.26</v>
      </c>
      <c r="D571" s="22">
        <v>6.04</v>
      </c>
      <c r="E571" s="22">
        <v>6.06</v>
      </c>
      <c r="F571" s="22">
        <v>6.71</v>
      </c>
      <c r="G571" s="22">
        <v>5.59</v>
      </c>
      <c r="H571" s="22">
        <v>3.02</v>
      </c>
      <c r="I571" s="22">
        <v>4.76</v>
      </c>
      <c r="J571" s="22">
        <v>3.32</v>
      </c>
      <c r="K571" s="22">
        <v>3.3200000000000003</v>
      </c>
      <c r="L571" s="22">
        <v>3.6400000000000006</v>
      </c>
      <c r="M571" s="22">
        <v>2.6599999999999966</v>
      </c>
      <c r="N571" s="22"/>
    </row>
    <row r="572" spans="1:14" ht="21.75">
      <c r="A572" s="9">
        <v>23</v>
      </c>
      <c r="B572" s="22">
        <v>3.55</v>
      </c>
      <c r="C572" s="22">
        <v>6.93</v>
      </c>
      <c r="D572" s="22">
        <v>5.46</v>
      </c>
      <c r="E572" s="22">
        <v>6.14</v>
      </c>
      <c r="F572" s="22">
        <v>5.08</v>
      </c>
      <c r="G572" s="22">
        <v>4.18</v>
      </c>
      <c r="H572" s="22">
        <v>2.06</v>
      </c>
      <c r="I572" s="22">
        <v>4.78</v>
      </c>
      <c r="J572" s="22">
        <v>3.14</v>
      </c>
      <c r="K572" s="22">
        <v>3.1599999999999966</v>
      </c>
      <c r="L572" s="22">
        <v>2.75</v>
      </c>
      <c r="M572" s="22">
        <v>3.030000000000001</v>
      </c>
      <c r="N572" s="22"/>
    </row>
    <row r="573" spans="1:14" ht="21.75">
      <c r="A573" s="9">
        <v>24</v>
      </c>
      <c r="B573" s="22">
        <v>1.38</v>
      </c>
      <c r="C573" s="22">
        <v>6.84</v>
      </c>
      <c r="D573" s="22">
        <v>4.36</v>
      </c>
      <c r="E573" s="22">
        <v>5.75</v>
      </c>
      <c r="F573" s="22">
        <v>3.65</v>
      </c>
      <c r="G573" s="22">
        <v>5.82</v>
      </c>
      <c r="H573" s="22">
        <v>3.88</v>
      </c>
      <c r="I573" s="22">
        <v>4.59</v>
      </c>
      <c r="J573" s="22">
        <v>3.79</v>
      </c>
      <c r="K573" s="22">
        <v>3.4399999999999977</v>
      </c>
      <c r="L573" s="22">
        <v>2.6799999999999997</v>
      </c>
      <c r="M573" s="22">
        <v>2.549999999999997</v>
      </c>
      <c r="N573" s="22"/>
    </row>
    <row r="574" spans="1:14" ht="21.75">
      <c r="A574" s="9">
        <v>25</v>
      </c>
      <c r="B574" s="22">
        <v>2.66</v>
      </c>
      <c r="C574" s="22">
        <v>6.73</v>
      </c>
      <c r="D574" s="22">
        <v>5.22</v>
      </c>
      <c r="E574" s="22">
        <v>5.43</v>
      </c>
      <c r="F574" s="22">
        <v>4.65</v>
      </c>
      <c r="G574" s="22">
        <v>5.96</v>
      </c>
      <c r="H574" s="22">
        <v>3.84</v>
      </c>
      <c r="I574" s="22">
        <v>3.26</v>
      </c>
      <c r="J574" s="22">
        <v>2.64</v>
      </c>
      <c r="K574" s="22">
        <v>4.079999999999998</v>
      </c>
      <c r="L574" s="22">
        <v>2.1700000000000017</v>
      </c>
      <c r="M574" s="22">
        <v>3.219999999999999</v>
      </c>
      <c r="N574" s="22"/>
    </row>
    <row r="575" spans="1:14" ht="21.75">
      <c r="A575" s="9">
        <v>26</v>
      </c>
      <c r="B575" s="22">
        <v>4.14</v>
      </c>
      <c r="C575" s="22">
        <v>6.82</v>
      </c>
      <c r="D575" s="22">
        <v>5.72</v>
      </c>
      <c r="E575" s="22">
        <v>5.25</v>
      </c>
      <c r="F575" s="22">
        <v>3.38</v>
      </c>
      <c r="G575" s="22">
        <v>3.86</v>
      </c>
      <c r="H575" s="22">
        <v>3.13</v>
      </c>
      <c r="I575" s="22">
        <v>2.02</v>
      </c>
      <c r="J575" s="22">
        <v>3.29</v>
      </c>
      <c r="K575" s="22">
        <v>3.460000000000008</v>
      </c>
      <c r="L575" s="22">
        <v>1.8100000000000023</v>
      </c>
      <c r="M575" s="22">
        <v>1.3200000000000003</v>
      </c>
      <c r="N575" s="22"/>
    </row>
    <row r="576" spans="1:14" ht="21.75">
      <c r="A576" s="9">
        <v>27</v>
      </c>
      <c r="B576" s="22">
        <v>2.5</v>
      </c>
      <c r="C576" s="22">
        <v>5.99</v>
      </c>
      <c r="D576" s="22">
        <v>5.14</v>
      </c>
      <c r="E576" s="22">
        <v>5.82</v>
      </c>
      <c r="F576" s="22">
        <v>2.96</v>
      </c>
      <c r="G576" s="22">
        <v>3.22</v>
      </c>
      <c r="H576" s="22">
        <v>2.74</v>
      </c>
      <c r="I576" s="22">
        <v>3.56</v>
      </c>
      <c r="J576" s="22">
        <v>2.82</v>
      </c>
      <c r="K576" s="22">
        <v>2.3599999999999994</v>
      </c>
      <c r="L576" s="22">
        <v>2.289999999999999</v>
      </c>
      <c r="M576" s="22">
        <v>0.45000000000000284</v>
      </c>
      <c r="N576" s="22"/>
    </row>
    <row r="577" spans="1:14" ht="21.75">
      <c r="A577" s="9">
        <v>28</v>
      </c>
      <c r="B577" s="22">
        <v>3.3</v>
      </c>
      <c r="C577" s="22">
        <v>6.04</v>
      </c>
      <c r="D577" s="22">
        <v>5.34</v>
      </c>
      <c r="E577" s="22">
        <v>6.87</v>
      </c>
      <c r="F577" s="22">
        <v>3.34</v>
      </c>
      <c r="G577" s="22">
        <v>3.32</v>
      </c>
      <c r="H577" s="22">
        <v>2.86</v>
      </c>
      <c r="I577" s="22">
        <v>5.44</v>
      </c>
      <c r="J577" s="22">
        <v>5.43</v>
      </c>
      <c r="K577" s="22">
        <v>1.759999999999998</v>
      </c>
      <c r="L577" s="22">
        <v>2.960000000000001</v>
      </c>
      <c r="M577" s="22">
        <v>0.0799999999999983</v>
      </c>
      <c r="N577" s="22"/>
    </row>
    <row r="578" spans="1:14" ht="21.75">
      <c r="A578" s="9">
        <v>29</v>
      </c>
      <c r="B578" s="22">
        <v>4.11</v>
      </c>
      <c r="C578" s="22"/>
      <c r="D578" s="22">
        <v>4.94</v>
      </c>
      <c r="E578" s="22">
        <v>5.78</v>
      </c>
      <c r="F578" s="22">
        <v>4.17</v>
      </c>
      <c r="G578" s="22">
        <v>3.22</v>
      </c>
      <c r="H578" s="22">
        <v>4.59</v>
      </c>
      <c r="I578" s="22">
        <v>2.49</v>
      </c>
      <c r="J578" s="22">
        <v>3.18</v>
      </c>
      <c r="K578" s="22">
        <v>3.8800000000000026</v>
      </c>
      <c r="L578" s="22">
        <v>2.0900000000000034</v>
      </c>
      <c r="M578" s="22">
        <v>0.5200000000000031</v>
      </c>
      <c r="N578" s="22"/>
    </row>
    <row r="579" spans="1:14" ht="21.75">
      <c r="A579" s="9">
        <v>30</v>
      </c>
      <c r="B579" s="22">
        <v>4.31</v>
      </c>
      <c r="C579" s="22"/>
      <c r="D579" s="22">
        <v>5.26</v>
      </c>
      <c r="E579" s="22">
        <v>5.82</v>
      </c>
      <c r="F579" s="22">
        <v>5.05</v>
      </c>
      <c r="G579" s="22">
        <v>3.84</v>
      </c>
      <c r="H579" s="22">
        <v>4.04</v>
      </c>
      <c r="I579" s="22">
        <v>4.94</v>
      </c>
      <c r="J579" s="22">
        <v>2.32</v>
      </c>
      <c r="K579" s="22">
        <v>4.240000000000002</v>
      </c>
      <c r="L579" s="22">
        <v>2.9299999999999997</v>
      </c>
      <c r="M579" s="22">
        <v>0.5200000000000031</v>
      </c>
      <c r="N579" s="22"/>
    </row>
    <row r="580" spans="1:14" ht="21.75">
      <c r="A580" s="9">
        <v>31</v>
      </c>
      <c r="B580" s="22">
        <v>3.44</v>
      </c>
      <c r="C580" s="22"/>
      <c r="D580" s="22">
        <v>6.7</v>
      </c>
      <c r="E580" s="22"/>
      <c r="F580" s="22">
        <v>4.81</v>
      </c>
      <c r="G580" s="22"/>
      <c r="H580" s="22">
        <v>2.79</v>
      </c>
      <c r="I580" s="22">
        <v>4.26</v>
      </c>
      <c r="J580" s="22"/>
      <c r="K580" s="22">
        <v>3.280000000000001</v>
      </c>
      <c r="L580" s="22"/>
      <c r="M580" s="22">
        <v>3.009999999999998</v>
      </c>
      <c r="N580" s="22"/>
    </row>
    <row r="581" spans="1:14" ht="21.75">
      <c r="A581" s="9" t="s">
        <v>35</v>
      </c>
      <c r="B581" s="22">
        <f aca="true" t="shared" si="29" ref="B581:I581">SUM(B550:B580)</f>
        <v>78.57999999999998</v>
      </c>
      <c r="C581" s="22">
        <f t="shared" si="29"/>
        <v>138.03000000000003</v>
      </c>
      <c r="D581" s="22">
        <f t="shared" si="29"/>
        <v>175.92000000000002</v>
      </c>
      <c r="E581" s="22">
        <f t="shared" si="29"/>
        <v>166.57000000000002</v>
      </c>
      <c r="F581" s="22">
        <f t="shared" si="29"/>
        <v>143.07</v>
      </c>
      <c r="G581" s="22">
        <f t="shared" si="29"/>
        <v>141.95999999999998</v>
      </c>
      <c r="H581" s="22">
        <f t="shared" si="29"/>
        <v>97.59</v>
      </c>
      <c r="I581" s="22">
        <f t="shared" si="29"/>
        <v>129.14</v>
      </c>
      <c r="J581" s="22">
        <f>SUM(J550:J580)</f>
        <v>105.96000000000001</v>
      </c>
      <c r="K581" s="22">
        <f>SUM(K550:K580)</f>
        <v>100.82999999999998</v>
      </c>
      <c r="L581" s="22">
        <f>SUM(L550:L580)</f>
        <v>90.417</v>
      </c>
      <c r="M581" s="22">
        <f>SUM(M550:M580)</f>
        <v>84.32000000000002</v>
      </c>
      <c r="N581" s="22">
        <f>AVERAGE(B581:M581)</f>
        <v>121.03224999999999</v>
      </c>
    </row>
    <row r="582" spans="1:14" ht="21.75">
      <c r="A582" s="9" t="s">
        <v>36</v>
      </c>
      <c r="B582" s="22">
        <f>+AVERAGE(B550:B580)</f>
        <v>2.5348387096774188</v>
      </c>
      <c r="C582" s="22">
        <f aca="true" t="shared" si="30" ref="C582:J582">+AVERAGE(C550:C580)</f>
        <v>4.929642857142858</v>
      </c>
      <c r="D582" s="22">
        <f t="shared" si="30"/>
        <v>5.67483870967742</v>
      </c>
      <c r="E582" s="22">
        <f t="shared" si="30"/>
        <v>5.552333333333334</v>
      </c>
      <c r="F582" s="22">
        <f t="shared" si="30"/>
        <v>4.615161290322581</v>
      </c>
      <c r="G582" s="22">
        <f t="shared" si="30"/>
        <v>4.731999999999999</v>
      </c>
      <c r="H582" s="22">
        <f t="shared" si="30"/>
        <v>3.148064516129032</v>
      </c>
      <c r="I582" s="22">
        <f t="shared" si="30"/>
        <v>4.1658064516129025</v>
      </c>
      <c r="J582" s="22">
        <f t="shared" si="30"/>
        <v>3.5320000000000005</v>
      </c>
      <c r="K582" s="22">
        <f>+AVERAGE(K550:K580)</f>
        <v>3.2525806451612898</v>
      </c>
      <c r="L582" s="22">
        <f>+AVERAGE(L550:L580)</f>
        <v>3.0139</v>
      </c>
      <c r="M582" s="22">
        <f>+AVERAGE(M550:M580)</f>
        <v>2.7200000000000006</v>
      </c>
      <c r="N582" s="22">
        <f>+AVERAGE(B582:M582)</f>
        <v>3.9892638760880694</v>
      </c>
    </row>
    <row r="584" spans="1:14" ht="22.5">
      <c r="A584" s="13" t="s">
        <v>34</v>
      </c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3"/>
    </row>
    <row r="585" spans="1:14" ht="22.5">
      <c r="A585" s="13" t="s">
        <v>55</v>
      </c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3"/>
    </row>
    <row r="586" spans="1:14" ht="22.5">
      <c r="A586" s="13" t="s">
        <v>33</v>
      </c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3"/>
    </row>
    <row r="587" spans="1:14" ht="22.5">
      <c r="A587" s="7" t="s">
        <v>13</v>
      </c>
      <c r="B587" s="18" t="s">
        <v>14</v>
      </c>
      <c r="C587" s="18" t="s">
        <v>15</v>
      </c>
      <c r="D587" s="18" t="s">
        <v>32</v>
      </c>
      <c r="E587" s="18" t="s">
        <v>17</v>
      </c>
      <c r="F587" s="18" t="s">
        <v>18</v>
      </c>
      <c r="G587" s="18" t="s">
        <v>19</v>
      </c>
      <c r="H587" s="18" t="s">
        <v>20</v>
      </c>
      <c r="I587" s="18" t="s">
        <v>21</v>
      </c>
      <c r="J587" s="18" t="s">
        <v>22</v>
      </c>
      <c r="K587" s="18" t="s">
        <v>23</v>
      </c>
      <c r="L587" s="18" t="s">
        <v>24</v>
      </c>
      <c r="M587" s="18" t="s">
        <v>25</v>
      </c>
      <c r="N587" s="19" t="s">
        <v>26</v>
      </c>
    </row>
    <row r="588" spans="1:14" ht="21.75">
      <c r="A588" s="9">
        <v>1</v>
      </c>
      <c r="B588" s="22">
        <v>2.6000000000000014</v>
      </c>
      <c r="C588" s="22">
        <v>3.240000000000002</v>
      </c>
      <c r="D588" s="22">
        <v>4.880000000000003</v>
      </c>
      <c r="E588" s="22">
        <v>3.219999999999999</v>
      </c>
      <c r="F588" s="22">
        <v>5.100000000000001</v>
      </c>
      <c r="G588" s="22">
        <v>4.219999999999999</v>
      </c>
      <c r="H588" s="22">
        <v>5.640000000000001</v>
      </c>
      <c r="I588" s="22">
        <v>4.079999999999998</v>
      </c>
      <c r="J588" s="22">
        <v>3.259999999999998</v>
      </c>
      <c r="K588" s="22">
        <v>0.360000000000003</v>
      </c>
      <c r="L588" s="22">
        <v>4.289999999999999</v>
      </c>
      <c r="M588" s="22">
        <v>2.5600000000000023</v>
      </c>
      <c r="N588" s="22"/>
    </row>
    <row r="589" spans="1:14" ht="21.75">
      <c r="A589" s="9">
        <v>2</v>
      </c>
      <c r="B589" s="22">
        <v>2.259999999999998</v>
      </c>
      <c r="C589" s="22">
        <v>2.8900000000000006</v>
      </c>
      <c r="D589" s="22">
        <v>4.170000000000002</v>
      </c>
      <c r="E589" s="22">
        <v>3.990000000000002</v>
      </c>
      <c r="F589" s="22">
        <v>1.0899999999999963</v>
      </c>
      <c r="G589" s="22">
        <v>4.719999999999999</v>
      </c>
      <c r="H589" s="22">
        <v>5.560000000000002</v>
      </c>
      <c r="I589" s="22">
        <v>3.5</v>
      </c>
      <c r="J589" s="22">
        <v>4.349999999999994</v>
      </c>
      <c r="K589" s="22">
        <v>0.8800000000000026</v>
      </c>
      <c r="L589" s="22">
        <v>3.2699999999999996</v>
      </c>
      <c r="M589" s="22">
        <v>3.1199999999999974</v>
      </c>
      <c r="N589" s="22"/>
    </row>
    <row r="590" spans="1:14" ht="21.75">
      <c r="A590" s="9">
        <v>3</v>
      </c>
      <c r="B590" s="22">
        <v>2.0600000000000023</v>
      </c>
      <c r="C590" s="22">
        <v>2.8599999999999994</v>
      </c>
      <c r="D590" s="22">
        <v>5.060000000000002</v>
      </c>
      <c r="E590" s="22">
        <v>4.109999999999999</v>
      </c>
      <c r="F590" s="22">
        <v>1.8900000000000006</v>
      </c>
      <c r="G590" s="22">
        <v>5.799999999999997</v>
      </c>
      <c r="H590" s="22">
        <v>3.980000000000004</v>
      </c>
      <c r="I590" s="22">
        <v>3.690000000000012</v>
      </c>
      <c r="J590" s="22">
        <v>3.480000000000004</v>
      </c>
      <c r="K590" s="22">
        <v>1.4699999999999989</v>
      </c>
      <c r="L590" s="22">
        <v>3.75</v>
      </c>
      <c r="M590" s="22">
        <v>3.979999999999997</v>
      </c>
      <c r="N590" s="22"/>
    </row>
    <row r="591" spans="1:14" ht="21.75">
      <c r="A591" s="9">
        <v>4</v>
      </c>
      <c r="B591" s="22">
        <v>1.25</v>
      </c>
      <c r="C591" s="22">
        <v>3.979999999999997</v>
      </c>
      <c r="D591" s="22">
        <v>6</v>
      </c>
      <c r="E591" s="22">
        <v>4.359999999999999</v>
      </c>
      <c r="F591" s="22">
        <v>2.0700000000000003</v>
      </c>
      <c r="G591" s="22">
        <v>5.530000000000001</v>
      </c>
      <c r="H591" s="22">
        <v>5.240000000000002</v>
      </c>
      <c r="I591" s="22">
        <v>3.8299999999999983</v>
      </c>
      <c r="J591" s="22">
        <v>2.6499999999999986</v>
      </c>
      <c r="K591" s="22">
        <v>2.5799999999999983</v>
      </c>
      <c r="L591" s="22">
        <v>3.4400000000000013</v>
      </c>
      <c r="M591" s="22">
        <v>3.6199999999999974</v>
      </c>
      <c r="N591" s="22"/>
    </row>
    <row r="592" spans="1:14" ht="21.75">
      <c r="A592" s="9">
        <v>5</v>
      </c>
      <c r="B592" s="22">
        <v>0.8000000000000043</v>
      </c>
      <c r="C592" s="22">
        <v>3.9200000000000017</v>
      </c>
      <c r="D592" s="22">
        <v>4.210000000000001</v>
      </c>
      <c r="E592" s="22">
        <v>4.18</v>
      </c>
      <c r="F592" s="22">
        <v>5.229999999999997</v>
      </c>
      <c r="G592" s="22">
        <v>6</v>
      </c>
      <c r="H592" s="22">
        <v>5.310000000000002</v>
      </c>
      <c r="I592" s="22">
        <v>4.259999999999998</v>
      </c>
      <c r="J592" s="22">
        <v>3.3500000000000014</v>
      </c>
      <c r="K592" s="22">
        <v>3.7699999999999996</v>
      </c>
      <c r="L592" s="22">
        <v>3.780000000000001</v>
      </c>
      <c r="M592" s="22">
        <v>3.0799999999999983</v>
      </c>
      <c r="N592" s="22"/>
    </row>
    <row r="593" spans="1:14" ht="21.75">
      <c r="A593" s="9">
        <v>6</v>
      </c>
      <c r="B593" s="22">
        <v>0.6899999999999977</v>
      </c>
      <c r="C593" s="22">
        <v>4.140000000000001</v>
      </c>
      <c r="D593" s="22">
        <v>4.259999999999998</v>
      </c>
      <c r="E593" s="22">
        <v>5.100000000000001</v>
      </c>
      <c r="F593" s="22">
        <v>5.340000000000003</v>
      </c>
      <c r="G593" s="22">
        <v>5.090000000000003</v>
      </c>
      <c r="H593" s="22">
        <v>6.740000000000002</v>
      </c>
      <c r="I593" s="22">
        <v>5.490000000000002</v>
      </c>
      <c r="J593" s="22">
        <v>6.640000000000001</v>
      </c>
      <c r="K593" s="22">
        <v>2.9800000000000004</v>
      </c>
      <c r="L593" s="22">
        <v>3.870000000000001</v>
      </c>
      <c r="M593" s="22">
        <v>3.1199999999999974</v>
      </c>
      <c r="N593" s="22"/>
    </row>
    <row r="594" spans="1:14" ht="21.75">
      <c r="A594" s="9">
        <v>7</v>
      </c>
      <c r="B594" s="22">
        <v>2.460000000000001</v>
      </c>
      <c r="C594" s="22">
        <v>4.420000000000002</v>
      </c>
      <c r="D594" s="22">
        <v>4.590000000000003</v>
      </c>
      <c r="E594" s="22">
        <v>0.9399999999999977</v>
      </c>
      <c r="F594" s="22">
        <v>6.840000000000003</v>
      </c>
      <c r="G594" s="22">
        <v>5.970000000000006</v>
      </c>
      <c r="H594" s="22">
        <v>6.25</v>
      </c>
      <c r="I594" s="22">
        <v>4.32</v>
      </c>
      <c r="J594" s="22">
        <v>4.880000000000003</v>
      </c>
      <c r="K594" s="22">
        <v>4.050000000000001</v>
      </c>
      <c r="L594" s="22">
        <v>3.620000000000001</v>
      </c>
      <c r="M594" s="22">
        <v>1.7299999999999969</v>
      </c>
      <c r="N594" s="22"/>
    </row>
    <row r="595" spans="1:14" ht="21.75">
      <c r="A595" s="9">
        <v>8</v>
      </c>
      <c r="B595" s="22">
        <v>1.0200000000000031</v>
      </c>
      <c r="C595" s="22">
        <v>4.869999999999997</v>
      </c>
      <c r="D595" s="22">
        <v>4</v>
      </c>
      <c r="E595" s="22">
        <v>0.030000000000001137</v>
      </c>
      <c r="F595" s="22">
        <v>6.090000000000003</v>
      </c>
      <c r="G595" s="22">
        <v>6.289999999999999</v>
      </c>
      <c r="H595" s="22">
        <v>1.7600000000000051</v>
      </c>
      <c r="I595" s="22">
        <v>4.799999999999997</v>
      </c>
      <c r="J595" s="22">
        <v>1.2000000000000028</v>
      </c>
      <c r="K595" s="22">
        <v>5.219999999999999</v>
      </c>
      <c r="L595" s="22">
        <v>3.370000000000001</v>
      </c>
      <c r="M595" s="22">
        <v>1.2700000000000031</v>
      </c>
      <c r="N595" s="22"/>
    </row>
    <row r="596" spans="1:14" ht="21.75">
      <c r="A596" s="9">
        <v>9</v>
      </c>
      <c r="B596" s="22">
        <v>3.3200000000000003</v>
      </c>
      <c r="C596" s="22">
        <v>3.9099999999999966</v>
      </c>
      <c r="D596" s="22">
        <v>3.020000000000003</v>
      </c>
      <c r="E596" s="22">
        <v>3.770000000000003</v>
      </c>
      <c r="F596" s="22">
        <v>6.159999999999997</v>
      </c>
      <c r="G596" s="22">
        <v>4.640000000000001</v>
      </c>
      <c r="H596" s="22">
        <v>3.479999999999997</v>
      </c>
      <c r="I596" s="22">
        <v>2.460000000000001</v>
      </c>
      <c r="J596" s="22">
        <v>3.3999999999999986</v>
      </c>
      <c r="K596" s="22">
        <v>4.780000000000001</v>
      </c>
      <c r="L596" s="22">
        <v>3.1099999999999994</v>
      </c>
      <c r="M596" s="22">
        <v>3.460000000000001</v>
      </c>
      <c r="N596" s="22"/>
    </row>
    <row r="597" spans="1:14" ht="21.75">
      <c r="A597" s="9">
        <v>10</v>
      </c>
      <c r="B597" s="22">
        <v>3.9299999999999997</v>
      </c>
      <c r="C597" s="22">
        <v>2.509999999999998</v>
      </c>
      <c r="D597" s="22">
        <v>3.020000000000003</v>
      </c>
      <c r="E597" s="22">
        <v>5.539999999999999</v>
      </c>
      <c r="F597" s="22">
        <v>6.439999999999998</v>
      </c>
      <c r="G597" s="22">
        <v>1.8599999999999994</v>
      </c>
      <c r="H597" s="22">
        <v>4.539999999999999</v>
      </c>
      <c r="I597" s="22">
        <v>4.119999999999997</v>
      </c>
      <c r="J597" s="22">
        <v>2.5</v>
      </c>
      <c r="K597" s="22">
        <v>3.7699999999999996</v>
      </c>
      <c r="L597" s="22">
        <v>0.46999999999999886</v>
      </c>
      <c r="M597" s="22">
        <v>3.3999999999999986</v>
      </c>
      <c r="N597" s="22"/>
    </row>
    <row r="598" spans="1:14" ht="21.75">
      <c r="A598" s="9">
        <v>11</v>
      </c>
      <c r="B598" s="22">
        <v>1.4600000000000009</v>
      </c>
      <c r="C598" s="22">
        <v>4.149999999999999</v>
      </c>
      <c r="D598" s="22">
        <v>1.8999999999999986</v>
      </c>
      <c r="E598" s="22">
        <v>5.039999999999999</v>
      </c>
      <c r="F598" s="22">
        <v>4.979999999999997</v>
      </c>
      <c r="G598" s="22">
        <v>3.770000000000003</v>
      </c>
      <c r="H598" s="22">
        <v>4.359999999999999</v>
      </c>
      <c r="I598" s="22">
        <v>4.759999999999998</v>
      </c>
      <c r="J598" s="22">
        <v>3.84</v>
      </c>
      <c r="K598" s="22">
        <v>3.09</v>
      </c>
      <c r="L598" s="22">
        <v>1.0599999999999987</v>
      </c>
      <c r="M598" s="22">
        <v>1.769999999999996</v>
      </c>
      <c r="N598" s="22"/>
    </row>
    <row r="599" spans="1:14" ht="21.75">
      <c r="A599" s="9">
        <v>12</v>
      </c>
      <c r="B599" s="22">
        <v>2.740000000000002</v>
      </c>
      <c r="C599" s="22">
        <v>3.8800000000000026</v>
      </c>
      <c r="D599" s="22">
        <v>4.119999999999997</v>
      </c>
      <c r="E599" s="22">
        <v>5.159999999999997</v>
      </c>
      <c r="F599" s="22">
        <v>3.270000000000003</v>
      </c>
      <c r="G599" s="22">
        <v>3.3800000000000026</v>
      </c>
      <c r="H599" s="22">
        <v>1.4699999999999989</v>
      </c>
      <c r="I599" s="22">
        <v>3.3400000000000034</v>
      </c>
      <c r="J599" s="22">
        <v>2.8000000000000007</v>
      </c>
      <c r="K599" s="22">
        <v>2.1099999999999994</v>
      </c>
      <c r="L599" s="22">
        <v>1.4200000000000017</v>
      </c>
      <c r="M599" s="22">
        <v>1.240000000000002</v>
      </c>
      <c r="N599" s="22"/>
    </row>
    <row r="600" spans="1:14" ht="21.75">
      <c r="A600" s="9">
        <v>13</v>
      </c>
      <c r="B600" s="22">
        <v>1.3699999999999974</v>
      </c>
      <c r="C600" s="22">
        <v>4.240000000000002</v>
      </c>
      <c r="D600" s="22">
        <v>4.590000000000003</v>
      </c>
      <c r="E600" s="22">
        <v>5.880000000000003</v>
      </c>
      <c r="F600" s="22">
        <v>5.689999999999998</v>
      </c>
      <c r="G600" s="22">
        <v>4.460000000000001</v>
      </c>
      <c r="H600" s="22">
        <v>2.1799999999999997</v>
      </c>
      <c r="I600" s="22">
        <v>3.740000000000002</v>
      </c>
      <c r="J600" s="22">
        <v>3.480000000000004</v>
      </c>
      <c r="K600" s="22">
        <v>2.580000000000002</v>
      </c>
      <c r="L600" s="22">
        <v>3.9899999999999984</v>
      </c>
      <c r="M600" s="22">
        <v>1.4299999999999997</v>
      </c>
      <c r="N600" s="22"/>
    </row>
    <row r="601" spans="1:14" ht="21.75">
      <c r="A601" s="9">
        <v>14</v>
      </c>
      <c r="B601" s="22">
        <v>2.0700000000000003</v>
      </c>
      <c r="C601" s="22">
        <v>4.740000000000002</v>
      </c>
      <c r="D601" s="22">
        <v>3.8400000000000034</v>
      </c>
      <c r="E601" s="22">
        <v>5.280000000000001</v>
      </c>
      <c r="F601" s="22">
        <v>6.579999999999998</v>
      </c>
      <c r="G601" s="22">
        <v>3.240000000000002</v>
      </c>
      <c r="H601" s="22">
        <v>4.890000000000001</v>
      </c>
      <c r="I601" s="22">
        <v>3.490000000000002</v>
      </c>
      <c r="J601" s="22">
        <v>3.8999999999999986</v>
      </c>
      <c r="K601" s="22">
        <v>3.8500000000000014</v>
      </c>
      <c r="L601" s="22">
        <v>2.960000000000001</v>
      </c>
      <c r="M601" s="22">
        <v>3.520000000000003</v>
      </c>
      <c r="N601" s="22"/>
    </row>
    <row r="602" spans="1:14" ht="21.75">
      <c r="A602" s="9">
        <v>15</v>
      </c>
      <c r="B602" s="22">
        <v>2.210000000000001</v>
      </c>
      <c r="C602" s="22">
        <v>4.880000000000003</v>
      </c>
      <c r="D602" s="22">
        <v>4.710000000000001</v>
      </c>
      <c r="E602" s="22">
        <v>4.159999999999997</v>
      </c>
      <c r="F602" s="22">
        <v>6.18</v>
      </c>
      <c r="G602" s="22">
        <v>2.3400000000000034</v>
      </c>
      <c r="H602" s="22">
        <v>0.17999999999999972</v>
      </c>
      <c r="I602" s="22">
        <v>3.200000000000003</v>
      </c>
      <c r="J602" s="22">
        <v>6.120000000000001</v>
      </c>
      <c r="K602" s="22">
        <v>4.379999999999999</v>
      </c>
      <c r="L602" s="22">
        <v>2.6199999999999974</v>
      </c>
      <c r="M602" s="22">
        <v>2.6899999999999977</v>
      </c>
      <c r="N602" s="22"/>
    </row>
    <row r="603" spans="1:14" ht="21.75">
      <c r="A603" s="9">
        <v>16</v>
      </c>
      <c r="B603" s="22">
        <v>3.4200000000000017</v>
      </c>
      <c r="C603" s="22">
        <v>5.079999999999998</v>
      </c>
      <c r="D603" s="22">
        <v>4.140000000000001</v>
      </c>
      <c r="E603" s="22">
        <v>5.719999999999999</v>
      </c>
      <c r="F603" s="22">
        <v>9.780000000000001</v>
      </c>
      <c r="G603" s="22">
        <v>4.659999999999997</v>
      </c>
      <c r="H603" s="22">
        <v>5.119999999999997</v>
      </c>
      <c r="I603" s="22">
        <v>2.489999999999995</v>
      </c>
      <c r="J603" s="22">
        <v>5.48</v>
      </c>
      <c r="K603" s="22">
        <v>3.530000000000001</v>
      </c>
      <c r="L603" s="22">
        <v>3.759999999999998</v>
      </c>
      <c r="M603" s="22">
        <v>2.530000000000001</v>
      </c>
      <c r="N603" s="22"/>
    </row>
    <row r="604" spans="1:14" ht="21.75">
      <c r="A604" s="9">
        <v>17</v>
      </c>
      <c r="B604" s="22">
        <v>3.4299999999999997</v>
      </c>
      <c r="C604" s="22">
        <v>5.060000000000002</v>
      </c>
      <c r="D604" s="22">
        <v>4.719999999999999</v>
      </c>
      <c r="E604" s="22">
        <v>8.280000000000001</v>
      </c>
      <c r="F604" s="22">
        <v>3.8299999999999983</v>
      </c>
      <c r="G604" s="22">
        <v>3.9299999999999997</v>
      </c>
      <c r="H604" s="22">
        <v>3</v>
      </c>
      <c r="I604" s="22">
        <v>2.25</v>
      </c>
      <c r="J604" s="22">
        <v>4.159999999999997</v>
      </c>
      <c r="K604" s="22">
        <v>4.48</v>
      </c>
      <c r="L604" s="22">
        <v>4.079999999999998</v>
      </c>
      <c r="M604" s="22">
        <v>3.740000000000002</v>
      </c>
      <c r="N604" s="22"/>
    </row>
    <row r="605" spans="1:14" ht="21.75">
      <c r="A605" s="9">
        <v>18</v>
      </c>
      <c r="B605" s="22">
        <v>3.1599999999999966</v>
      </c>
      <c r="C605" s="22">
        <v>5.189999999999998</v>
      </c>
      <c r="D605" s="22">
        <v>3.5700000000000003</v>
      </c>
      <c r="E605" s="22">
        <v>3.0900000000000034</v>
      </c>
      <c r="F605" s="22">
        <v>3.479999999999997</v>
      </c>
      <c r="G605" s="22">
        <v>4.18</v>
      </c>
      <c r="H605" s="22">
        <v>4.359999999999999</v>
      </c>
      <c r="I605" s="22">
        <v>3.980000000000004</v>
      </c>
      <c r="J605" s="22">
        <v>1.6799999999999997</v>
      </c>
      <c r="K605" s="26">
        <v>5.879999999999999</v>
      </c>
      <c r="L605" s="22">
        <v>4.990000000000002</v>
      </c>
      <c r="M605" s="22">
        <v>3.25</v>
      </c>
      <c r="N605" s="22"/>
    </row>
    <row r="606" spans="1:14" ht="21.75">
      <c r="A606" s="9">
        <v>19</v>
      </c>
      <c r="B606" s="22">
        <v>3.1199999999999974</v>
      </c>
      <c r="C606" s="22">
        <v>4.439999999999998</v>
      </c>
      <c r="D606" s="22">
        <v>4.560000000000002</v>
      </c>
      <c r="E606" s="22">
        <v>4.619999999999997</v>
      </c>
      <c r="F606" s="22">
        <v>5.020000000000003</v>
      </c>
      <c r="G606" s="22">
        <v>2.789999999999999</v>
      </c>
      <c r="H606" s="22">
        <v>0.7899999999999991</v>
      </c>
      <c r="I606" s="22">
        <v>4.32</v>
      </c>
      <c r="J606" s="22">
        <v>3.1799999999999997</v>
      </c>
      <c r="K606" s="22">
        <v>5.02</v>
      </c>
      <c r="L606" s="22">
        <v>3.950000000000003</v>
      </c>
      <c r="M606" s="22">
        <v>5.340000000000003</v>
      </c>
      <c r="N606" s="22"/>
    </row>
    <row r="607" spans="1:14" ht="21.75">
      <c r="A607" s="9">
        <v>20</v>
      </c>
      <c r="B607" s="22">
        <v>3.240000000000002</v>
      </c>
      <c r="C607" s="22">
        <v>5.020000000000003</v>
      </c>
      <c r="D607" s="22">
        <v>4.659999999999997</v>
      </c>
      <c r="E607" s="22">
        <v>4.960000000000001</v>
      </c>
      <c r="F607" s="22">
        <v>6.869999999999997</v>
      </c>
      <c r="G607" s="22">
        <v>3.25</v>
      </c>
      <c r="H607" s="22">
        <v>0.8199999999999932</v>
      </c>
      <c r="I607" s="22">
        <v>4.759999999999998</v>
      </c>
      <c r="J607" s="22">
        <v>0.8000000000000007</v>
      </c>
      <c r="K607" s="22">
        <v>5.379999999999999</v>
      </c>
      <c r="L607" s="22">
        <v>2.9099999999999966</v>
      </c>
      <c r="M607" s="22">
        <v>2.030000000000001</v>
      </c>
      <c r="N607" s="22"/>
    </row>
    <row r="608" spans="1:14" ht="21.75">
      <c r="A608" s="9">
        <v>21</v>
      </c>
      <c r="B608" s="22">
        <v>3.9200000000000017</v>
      </c>
      <c r="C608" s="22">
        <v>4.390000000000001</v>
      </c>
      <c r="D608" s="22">
        <v>6.68</v>
      </c>
      <c r="E608" s="22">
        <v>5.32</v>
      </c>
      <c r="F608" s="22">
        <v>6.460000000000001</v>
      </c>
      <c r="G608" s="22">
        <v>4.220000000000006</v>
      </c>
      <c r="H608" s="22">
        <v>3.4399999999999977</v>
      </c>
      <c r="I608" s="22">
        <v>4.75</v>
      </c>
      <c r="J608" s="22">
        <v>5.029999999999994</v>
      </c>
      <c r="K608" s="22">
        <v>5.460000000000001</v>
      </c>
      <c r="L608" s="22">
        <v>3.8200000000000003</v>
      </c>
      <c r="M608" s="22">
        <v>3.780000000000001</v>
      </c>
      <c r="N608" s="22"/>
    </row>
    <row r="609" spans="1:14" ht="21.75">
      <c r="A609" s="9">
        <v>22</v>
      </c>
      <c r="B609" s="22">
        <v>3.8800000000000026</v>
      </c>
      <c r="C609" s="22">
        <v>6.220000000000006</v>
      </c>
      <c r="D609" s="22">
        <v>6.32</v>
      </c>
      <c r="E609" s="22">
        <v>5.619999999999997</v>
      </c>
      <c r="F609" s="22">
        <v>6.380000000000003</v>
      </c>
      <c r="G609" s="22">
        <v>4.060000000000002</v>
      </c>
      <c r="H609" s="22">
        <v>3.979999999999997</v>
      </c>
      <c r="I609" s="22">
        <v>4.539999999999992</v>
      </c>
      <c r="J609" s="22">
        <v>3.780000000000001</v>
      </c>
      <c r="K609" s="22">
        <v>1.9499999999999993</v>
      </c>
      <c r="L609" s="22">
        <v>3.1700000000000017</v>
      </c>
      <c r="M609" s="22">
        <v>3.1899999999999977</v>
      </c>
      <c r="N609" s="22"/>
    </row>
    <row r="610" spans="1:14" ht="21.75">
      <c r="A610" s="9">
        <v>23</v>
      </c>
      <c r="B610" s="22">
        <v>3.5799999999999983</v>
      </c>
      <c r="C610" s="22">
        <v>4.020000000000003</v>
      </c>
      <c r="D610" s="22">
        <v>7.079999999999998</v>
      </c>
      <c r="E610" s="22">
        <v>6.359999999999999</v>
      </c>
      <c r="F610" s="22">
        <v>7.959999999999994</v>
      </c>
      <c r="G610" s="22">
        <v>5.520000000000003</v>
      </c>
      <c r="H610" s="22">
        <v>3.1199999999999974</v>
      </c>
      <c r="I610" s="22">
        <v>2.710000000000001</v>
      </c>
      <c r="J610" s="22">
        <v>4.140000000000001</v>
      </c>
      <c r="K610" s="22">
        <v>2.720000000000006</v>
      </c>
      <c r="L610" s="22">
        <v>3.280000000000001</v>
      </c>
      <c r="M610" s="22">
        <v>3.8800000000000026</v>
      </c>
      <c r="N610" s="22"/>
    </row>
    <row r="611" spans="1:14" ht="21.75">
      <c r="A611" s="9">
        <v>24</v>
      </c>
      <c r="B611" s="22">
        <v>3.8999999999999986</v>
      </c>
      <c r="C611" s="22">
        <v>4.159999999999997</v>
      </c>
      <c r="D611" s="22">
        <v>6.549999999999997</v>
      </c>
      <c r="E611" s="22">
        <v>6.840000000000003</v>
      </c>
      <c r="F611" s="22">
        <v>2.8200000000000003</v>
      </c>
      <c r="G611" s="22">
        <v>3.1599999999999966</v>
      </c>
      <c r="H611" s="22">
        <v>3.039999999999999</v>
      </c>
      <c r="I611" s="22">
        <v>4.18</v>
      </c>
      <c r="J611" s="22">
        <v>4.899999999999999</v>
      </c>
      <c r="K611" s="22">
        <v>2.759999999999998</v>
      </c>
      <c r="L611" s="22">
        <v>6.119999999999997</v>
      </c>
      <c r="M611" s="22">
        <v>3.6400000000000006</v>
      </c>
      <c r="N611" s="22"/>
    </row>
    <row r="612" spans="1:14" ht="21.75">
      <c r="A612" s="9">
        <v>25</v>
      </c>
      <c r="B612" s="22">
        <v>3.6799999999999997</v>
      </c>
      <c r="C612" s="22">
        <v>4.880000000000003</v>
      </c>
      <c r="D612" s="22">
        <v>5.32</v>
      </c>
      <c r="E612" s="22">
        <v>8.189999999999998</v>
      </c>
      <c r="F612" s="22">
        <v>3.1799999999999997</v>
      </c>
      <c r="G612" s="22">
        <v>2.019999999999996</v>
      </c>
      <c r="H612" s="22">
        <v>1.1400000000000006</v>
      </c>
      <c r="I612" s="22">
        <v>4.539999999999999</v>
      </c>
      <c r="J612" s="22">
        <v>5.52</v>
      </c>
      <c r="K612" s="22">
        <v>4.780000000000001</v>
      </c>
      <c r="L612" s="22">
        <v>3.3599999999999994</v>
      </c>
      <c r="M612" s="22">
        <v>3.6000000000000014</v>
      </c>
      <c r="N612" s="22"/>
    </row>
    <row r="613" spans="1:14" ht="21.75">
      <c r="A613" s="9">
        <v>26</v>
      </c>
      <c r="B613" s="22">
        <v>2.8800000000000026</v>
      </c>
      <c r="C613" s="22">
        <v>3.5600000000000023</v>
      </c>
      <c r="D613" s="22">
        <v>3.210000000000001</v>
      </c>
      <c r="E613" s="22">
        <v>4.670000000000002</v>
      </c>
      <c r="F613" s="22">
        <v>3.0799999999999983</v>
      </c>
      <c r="G613" s="22">
        <v>0.9399999999999977</v>
      </c>
      <c r="H613" s="22">
        <v>1.0200000000000031</v>
      </c>
      <c r="I613" s="22">
        <v>2.0899999999999963</v>
      </c>
      <c r="J613" s="22">
        <v>3.7600000000000016</v>
      </c>
      <c r="K613" s="22">
        <v>2.9800000000000004</v>
      </c>
      <c r="L613" s="22">
        <v>2.5799999999999983</v>
      </c>
      <c r="M613" s="22">
        <v>2.5799999999999983</v>
      </c>
      <c r="N613" s="22"/>
    </row>
    <row r="614" spans="1:14" ht="21.75">
      <c r="A614" s="9">
        <v>27</v>
      </c>
      <c r="B614" s="22">
        <v>3.8299999999999983</v>
      </c>
      <c r="C614" s="22">
        <v>4.119999999999997</v>
      </c>
      <c r="D614" s="22">
        <v>3.299999999999997</v>
      </c>
      <c r="E614" s="22">
        <v>4.480000000000004</v>
      </c>
      <c r="F614" s="22">
        <v>5.280000000000001</v>
      </c>
      <c r="G614" s="22">
        <v>1.0700000000000003</v>
      </c>
      <c r="H614" s="22">
        <v>3.6799999999999997</v>
      </c>
      <c r="I614" s="22">
        <v>5.810000000000002</v>
      </c>
      <c r="J614" s="22">
        <v>3.940000000000005</v>
      </c>
      <c r="K614" s="22">
        <v>2.2600000000000016</v>
      </c>
      <c r="L614" s="22">
        <v>1.6000000000000014</v>
      </c>
      <c r="M614" s="22">
        <v>2.6000000000000014</v>
      </c>
      <c r="N614" s="22"/>
    </row>
    <row r="615" spans="1:14" ht="21.75">
      <c r="A615" s="9">
        <v>28</v>
      </c>
      <c r="B615" s="22">
        <v>4.840000000000003</v>
      </c>
      <c r="C615" s="22">
        <v>5.289999999999999</v>
      </c>
      <c r="D615" s="22">
        <v>4.079999999999998</v>
      </c>
      <c r="E615" s="22">
        <v>1.2299999999999969</v>
      </c>
      <c r="F615" s="22">
        <v>4.859999999999999</v>
      </c>
      <c r="G615" s="22">
        <v>3.280000000000001</v>
      </c>
      <c r="H615" s="22">
        <v>1.759999999999998</v>
      </c>
      <c r="I615" s="22">
        <v>2.1799999999999997</v>
      </c>
      <c r="J615" s="22">
        <v>3.580000000000002</v>
      </c>
      <c r="K615" s="22">
        <v>3.120000000000001</v>
      </c>
      <c r="L615" s="22">
        <v>3.5600000000000023</v>
      </c>
      <c r="M615" s="22">
        <v>1.2199999999999989</v>
      </c>
      <c r="N615" s="22"/>
    </row>
    <row r="616" spans="1:14" ht="21.75">
      <c r="A616" s="9">
        <v>29</v>
      </c>
      <c r="B616" s="22">
        <v>4.920000000000002</v>
      </c>
      <c r="C616" s="22"/>
      <c r="D616" s="22">
        <v>3.1899999999999977</v>
      </c>
      <c r="E616" s="22">
        <v>6.479999999999997</v>
      </c>
      <c r="F616" s="22">
        <v>4.049999999999997</v>
      </c>
      <c r="G616" s="22">
        <v>3.4200000000000017</v>
      </c>
      <c r="H616" s="22">
        <v>1.8500000000000014</v>
      </c>
      <c r="I616" s="22">
        <v>2.729999999999997</v>
      </c>
      <c r="J616" s="22">
        <v>2.4399999999999977</v>
      </c>
      <c r="K616" s="22">
        <v>2.719999999999999</v>
      </c>
      <c r="L616" s="22">
        <v>1.4299999999999997</v>
      </c>
      <c r="M616" s="22">
        <v>0.17999999999999972</v>
      </c>
      <c r="N616" s="22"/>
    </row>
    <row r="617" spans="1:14" ht="21.75">
      <c r="A617" s="9">
        <v>30</v>
      </c>
      <c r="B617" s="22">
        <v>5.039999999999999</v>
      </c>
      <c r="C617" s="22"/>
      <c r="D617" s="22">
        <v>4.060000000000002</v>
      </c>
      <c r="E617" s="22">
        <v>6.18</v>
      </c>
      <c r="F617" s="22">
        <v>4.170000000000002</v>
      </c>
      <c r="G617" s="22">
        <v>4.270000000000003</v>
      </c>
      <c r="H617" s="22">
        <v>1.1700000000000017</v>
      </c>
      <c r="I617" s="22">
        <v>2.730000000000004</v>
      </c>
      <c r="J617" s="22">
        <v>2.1000000000000014</v>
      </c>
      <c r="K617" s="22">
        <v>2.6400000000000006</v>
      </c>
      <c r="L617" s="22">
        <v>4.469999999999999</v>
      </c>
      <c r="M617" s="22">
        <v>1.980000000000004</v>
      </c>
      <c r="N617" s="22"/>
    </row>
    <row r="618" spans="1:14" ht="21.75">
      <c r="A618" s="9">
        <v>31</v>
      </c>
      <c r="B618" s="22">
        <v>4.939999999999998</v>
      </c>
      <c r="C618" s="22"/>
      <c r="D618" s="22">
        <v>6.820000000000007</v>
      </c>
      <c r="E618" s="22"/>
      <c r="F618" s="22">
        <v>5.399999999999999</v>
      </c>
      <c r="G618" s="22"/>
      <c r="H618" s="22">
        <v>4.210000000000001</v>
      </c>
      <c r="I618" s="22">
        <v>2.3400000000000034</v>
      </c>
      <c r="J618" s="22"/>
      <c r="K618" s="22">
        <v>2.6700000000000017</v>
      </c>
      <c r="L618" s="22"/>
      <c r="M618" s="22">
        <v>1.7299999999999969</v>
      </c>
      <c r="N618" s="22"/>
    </row>
    <row r="619" spans="1:14" ht="21.75">
      <c r="A619" s="9" t="s">
        <v>35</v>
      </c>
      <c r="B619" s="22">
        <f aca="true" t="shared" si="31" ref="B619:I619">SUM(B588:B618)</f>
        <v>92.02000000000001</v>
      </c>
      <c r="C619" s="22">
        <f t="shared" si="31"/>
        <v>120.06000000000003</v>
      </c>
      <c r="D619" s="22">
        <f t="shared" si="31"/>
        <v>140.63</v>
      </c>
      <c r="E619" s="22">
        <f t="shared" si="31"/>
        <v>142.8</v>
      </c>
      <c r="F619" s="22">
        <f t="shared" si="31"/>
        <v>155.57000000000002</v>
      </c>
      <c r="G619" s="22">
        <f t="shared" si="31"/>
        <v>118.08000000000001</v>
      </c>
      <c r="H619" s="22">
        <f t="shared" si="31"/>
        <v>104.07999999999998</v>
      </c>
      <c r="I619" s="22">
        <f t="shared" si="31"/>
        <v>115.48</v>
      </c>
      <c r="J619" s="22">
        <f>SUM(J588:J618)</f>
        <v>110.33999999999997</v>
      </c>
      <c r="K619" s="22">
        <f>SUM(K588:K618)</f>
        <v>104.22000000000003</v>
      </c>
      <c r="L619" s="22">
        <f>SUM(L588:L618)</f>
        <v>98.1</v>
      </c>
      <c r="M619" s="22">
        <f>SUM(M588:M618)</f>
        <v>85.26000000000002</v>
      </c>
      <c r="N619" s="22">
        <f>AVERAGE(B619:M619)</f>
        <v>115.55333333333333</v>
      </c>
    </row>
    <row r="620" spans="1:14" ht="21.75">
      <c r="A620" s="9" t="s">
        <v>36</v>
      </c>
      <c r="B620" s="22">
        <f>+AVERAGE(B588:B618)</f>
        <v>2.968387096774194</v>
      </c>
      <c r="C620" s="22">
        <f aca="true" t="shared" si="32" ref="C620:J620">+AVERAGE(C588:C618)</f>
        <v>4.287857142857144</v>
      </c>
      <c r="D620" s="22">
        <f t="shared" si="32"/>
        <v>4.5364516129032255</v>
      </c>
      <c r="E620" s="22">
        <f t="shared" si="32"/>
        <v>4.760000000000001</v>
      </c>
      <c r="F620" s="22">
        <f t="shared" si="32"/>
        <v>5.018387096774195</v>
      </c>
      <c r="G620" s="22">
        <f t="shared" si="32"/>
        <v>3.9360000000000004</v>
      </c>
      <c r="H620" s="22">
        <f t="shared" si="32"/>
        <v>3.3574193548387092</v>
      </c>
      <c r="I620" s="22">
        <f t="shared" si="32"/>
        <v>3.7251612903225806</v>
      </c>
      <c r="J620" s="22">
        <f t="shared" si="32"/>
        <v>3.677999999999999</v>
      </c>
      <c r="K620" s="22">
        <f>+AVERAGE(K588:K618)</f>
        <v>3.3619354838709685</v>
      </c>
      <c r="L620" s="22">
        <f>+AVERAGE(L588:L618)</f>
        <v>3.27</v>
      </c>
      <c r="M620" s="22">
        <f>+AVERAGE(M588:M618)</f>
        <v>2.750322580645162</v>
      </c>
      <c r="N620" s="22">
        <f>+AVERAGE(B620:M620)</f>
        <v>3.804160138248848</v>
      </c>
    </row>
    <row r="622" spans="1:14" ht="22.5">
      <c r="A622" s="13" t="s">
        <v>34</v>
      </c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3"/>
    </row>
    <row r="623" spans="1:14" ht="22.5">
      <c r="A623" s="13" t="s">
        <v>56</v>
      </c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3"/>
    </row>
    <row r="624" spans="1:14" ht="22.5">
      <c r="A624" s="13" t="s">
        <v>33</v>
      </c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3"/>
    </row>
    <row r="625" spans="1:14" ht="22.5">
      <c r="A625" s="7" t="s">
        <v>13</v>
      </c>
      <c r="B625" s="18" t="s">
        <v>14</v>
      </c>
      <c r="C625" s="18" t="s">
        <v>15</v>
      </c>
      <c r="D625" s="18" t="s">
        <v>32</v>
      </c>
      <c r="E625" s="18" t="s">
        <v>17</v>
      </c>
      <c r="F625" s="18" t="s">
        <v>18</v>
      </c>
      <c r="G625" s="18" t="s">
        <v>19</v>
      </c>
      <c r="H625" s="18" t="s">
        <v>20</v>
      </c>
      <c r="I625" s="18" t="s">
        <v>21</v>
      </c>
      <c r="J625" s="18" t="s">
        <v>22</v>
      </c>
      <c r="K625" s="18" t="s">
        <v>23</v>
      </c>
      <c r="L625" s="18" t="s">
        <v>24</v>
      </c>
      <c r="M625" s="18" t="s">
        <v>25</v>
      </c>
      <c r="N625" s="19" t="s">
        <v>26</v>
      </c>
    </row>
    <row r="626" spans="1:14" ht="21.75">
      <c r="A626" s="9">
        <v>1</v>
      </c>
      <c r="B626" s="22">
        <v>2.1000000000000014</v>
      </c>
      <c r="C626" s="22">
        <v>3.240000000000002</v>
      </c>
      <c r="D626" s="22">
        <v>5.039999999999999</v>
      </c>
      <c r="E626" s="22">
        <v>6.560000000000002</v>
      </c>
      <c r="F626" s="22">
        <v>7.020000000000003</v>
      </c>
      <c r="G626" s="22">
        <v>2.6499999999999986</v>
      </c>
      <c r="H626" s="22">
        <v>2.4499999999999957</v>
      </c>
      <c r="I626" s="22">
        <v>5.079999999999998</v>
      </c>
      <c r="J626" s="22">
        <v>4.049999999999997</v>
      </c>
      <c r="K626" s="22">
        <v>3.8999999999999986</v>
      </c>
      <c r="L626" s="22">
        <v>3.4200000000000017</v>
      </c>
      <c r="M626" s="22">
        <v>3.5</v>
      </c>
      <c r="N626" s="22"/>
    </row>
    <row r="627" spans="1:14" ht="21.75">
      <c r="A627" s="9">
        <v>2</v>
      </c>
      <c r="B627" s="22">
        <v>2.049999999999997</v>
      </c>
      <c r="C627" s="22">
        <v>3.259999999999998</v>
      </c>
      <c r="D627" s="22">
        <v>4.979999999999997</v>
      </c>
      <c r="E627" s="22">
        <v>6.700000000000003</v>
      </c>
      <c r="F627" s="22">
        <v>7.299999999999997</v>
      </c>
      <c r="G627" s="22">
        <v>5.630000000000003</v>
      </c>
      <c r="H627" s="22">
        <v>2.009999999999998</v>
      </c>
      <c r="I627" s="22">
        <v>3.5900000000000034</v>
      </c>
      <c r="J627" s="22">
        <v>1.5399999999999991</v>
      </c>
      <c r="K627" s="22">
        <v>4.560000000000002</v>
      </c>
      <c r="L627" s="22">
        <v>4.119999999999997</v>
      </c>
      <c r="M627" s="22">
        <v>2.759999999999998</v>
      </c>
      <c r="N627" s="22"/>
    </row>
    <row r="628" spans="1:14" ht="21.75">
      <c r="A628" s="9">
        <v>3</v>
      </c>
      <c r="B628" s="22">
        <v>1.5799999999999983</v>
      </c>
      <c r="C628" s="22">
        <v>3.219999999999999</v>
      </c>
      <c r="D628" s="22">
        <v>4.590000000000003</v>
      </c>
      <c r="E628" s="22">
        <v>6.57</v>
      </c>
      <c r="F628" s="22">
        <v>7.200000000000003</v>
      </c>
      <c r="G628" s="22">
        <v>3.720000000000006</v>
      </c>
      <c r="H628" s="22">
        <v>3.729999999999997</v>
      </c>
      <c r="I628" s="22">
        <v>1.7000000000000028</v>
      </c>
      <c r="J628" s="22">
        <v>1.1199999999999974</v>
      </c>
      <c r="K628" s="22">
        <v>4.079999999999998</v>
      </c>
      <c r="L628" s="22">
        <v>2.990000000000002</v>
      </c>
      <c r="M628" s="22">
        <v>2.8599999999999994</v>
      </c>
      <c r="N628" s="22"/>
    </row>
    <row r="629" spans="1:14" ht="21.75">
      <c r="A629" s="9">
        <v>4</v>
      </c>
      <c r="B629" s="22">
        <v>2.520000000000003</v>
      </c>
      <c r="C629" s="22">
        <v>4.159999999999997</v>
      </c>
      <c r="D629" s="22">
        <v>4.840000000000003</v>
      </c>
      <c r="E629" s="22">
        <v>6.479999999999997</v>
      </c>
      <c r="F629" s="22">
        <v>7.380000000000003</v>
      </c>
      <c r="G629" s="22">
        <v>5.950000000000003</v>
      </c>
      <c r="H629" s="22">
        <v>1.8800000000000026</v>
      </c>
      <c r="I629" s="22">
        <v>1.2699999999999818</v>
      </c>
      <c r="J629" s="22">
        <v>4.280000000000001</v>
      </c>
      <c r="K629" s="22">
        <v>3.200000000000003</v>
      </c>
      <c r="L629" s="22">
        <v>3.280000000000001</v>
      </c>
      <c r="M629" s="22">
        <v>2.9200000000000017</v>
      </c>
      <c r="N629" s="22"/>
    </row>
    <row r="630" spans="1:14" ht="21.75">
      <c r="A630" s="9">
        <v>5</v>
      </c>
      <c r="B630" s="22">
        <v>1.8699999999999974</v>
      </c>
      <c r="C630" s="22">
        <v>4.350000000000001</v>
      </c>
      <c r="D630" s="22">
        <v>5.390000000000001</v>
      </c>
      <c r="E630" s="22">
        <v>6.140000000000001</v>
      </c>
      <c r="F630" s="22">
        <v>7.039999999999999</v>
      </c>
      <c r="G630" s="22">
        <v>5.850000000000001</v>
      </c>
      <c r="H630" s="22">
        <v>3.6699999999999946</v>
      </c>
      <c r="I630" s="22">
        <v>3.019999999999996</v>
      </c>
      <c r="J630" s="22">
        <v>4.630000000000003</v>
      </c>
      <c r="K630" s="22">
        <v>2.3400000000000034</v>
      </c>
      <c r="L630" s="22">
        <v>2.9200000000000017</v>
      </c>
      <c r="M630" s="22">
        <v>3.490000000000002</v>
      </c>
      <c r="N630" s="22"/>
    </row>
    <row r="631" spans="1:14" ht="21.75">
      <c r="A631" s="9">
        <v>6</v>
      </c>
      <c r="B631" s="22">
        <v>2.259999999999998</v>
      </c>
      <c r="C631" s="22">
        <v>4.170000000000002</v>
      </c>
      <c r="D631" s="22">
        <v>5.369999999999997</v>
      </c>
      <c r="E631" s="22">
        <v>6.090000000000003</v>
      </c>
      <c r="F631" s="22">
        <v>6.710000000000001</v>
      </c>
      <c r="G631" s="22">
        <v>6.799999999999997</v>
      </c>
      <c r="H631" s="22">
        <v>5.5</v>
      </c>
      <c r="I631" s="22">
        <v>4.280000000000001</v>
      </c>
      <c r="J631" s="22">
        <v>5.439999999999998</v>
      </c>
      <c r="K631" s="22">
        <v>2.520000000000003</v>
      </c>
      <c r="L631" s="22">
        <v>1.9799999999999969</v>
      </c>
      <c r="M631" s="22">
        <v>3.4299999999999997</v>
      </c>
      <c r="N631" s="22"/>
    </row>
    <row r="632" spans="1:14" ht="21.75">
      <c r="A632" s="9">
        <v>7</v>
      </c>
      <c r="B632" s="22">
        <v>2.549999999999997</v>
      </c>
      <c r="C632" s="22">
        <v>4.299999999999997</v>
      </c>
      <c r="D632" s="22">
        <v>4.670000000000002</v>
      </c>
      <c r="E632" s="22">
        <v>6.640000000000001</v>
      </c>
      <c r="F632" s="22">
        <v>7.259999999999998</v>
      </c>
      <c r="G632" s="22">
        <v>6.649999999999999</v>
      </c>
      <c r="H632" s="22">
        <v>4.880000000000003</v>
      </c>
      <c r="I632" s="22">
        <v>5</v>
      </c>
      <c r="J632" s="22">
        <v>4.780000000000001</v>
      </c>
      <c r="K632" s="22">
        <v>2.030000000000001</v>
      </c>
      <c r="L632" s="22">
        <v>2.979999999999997</v>
      </c>
      <c r="M632" s="22">
        <v>3.6000000000000014</v>
      </c>
      <c r="N632" s="22"/>
    </row>
    <row r="633" spans="1:14" ht="21.75">
      <c r="A633" s="9">
        <v>8</v>
      </c>
      <c r="B633" s="22">
        <v>1.4100000000000037</v>
      </c>
      <c r="C633" s="22">
        <v>4.5</v>
      </c>
      <c r="D633" s="22">
        <v>4.799999999999997</v>
      </c>
      <c r="E633" s="22">
        <v>8.010000000000002</v>
      </c>
      <c r="F633" s="22">
        <v>7.630000000000003</v>
      </c>
      <c r="G633" s="22">
        <v>5.359999999999999</v>
      </c>
      <c r="H633" s="22">
        <v>2.789999999999999</v>
      </c>
      <c r="I633" s="22">
        <v>3.450000000000003</v>
      </c>
      <c r="J633" s="22">
        <v>5.329999999999998</v>
      </c>
      <c r="K633" s="22">
        <v>3.6799999999999997</v>
      </c>
      <c r="L633" s="22">
        <v>4.170000000000002</v>
      </c>
      <c r="M633" s="22">
        <v>3.6599999999999966</v>
      </c>
      <c r="N633" s="22"/>
    </row>
    <row r="634" spans="1:14" ht="21.75">
      <c r="A634" s="9">
        <v>9</v>
      </c>
      <c r="B634" s="22">
        <v>1.25</v>
      </c>
      <c r="C634" s="22">
        <v>4.469999999999999</v>
      </c>
      <c r="D634" s="22">
        <v>5.270000000000003</v>
      </c>
      <c r="E634" s="22">
        <v>6.280000000000001</v>
      </c>
      <c r="F634" s="22">
        <v>7.509999999999998</v>
      </c>
      <c r="G634" s="22">
        <v>5.950000000000003</v>
      </c>
      <c r="H634" s="22">
        <v>3.519999999999996</v>
      </c>
      <c r="I634" s="22">
        <v>3.6700000000000017</v>
      </c>
      <c r="J634" s="22">
        <v>1.2700000000000031</v>
      </c>
      <c r="K634" s="22">
        <v>4.409999999999997</v>
      </c>
      <c r="L634" s="22">
        <v>2.740000000000002</v>
      </c>
      <c r="M634" s="22">
        <v>3.700000000000003</v>
      </c>
      <c r="N634" s="22"/>
    </row>
    <row r="635" spans="1:14" ht="21.75">
      <c r="A635" s="9">
        <v>10</v>
      </c>
      <c r="B635" s="22">
        <v>1.6899999999999977</v>
      </c>
      <c r="C635" s="22">
        <v>4.18</v>
      </c>
      <c r="D635" s="22">
        <v>5.520000000000003</v>
      </c>
      <c r="E635" s="22">
        <v>6.210000000000001</v>
      </c>
      <c r="F635" s="22">
        <v>6.950000000000003</v>
      </c>
      <c r="G635" s="22">
        <v>6.759999999999998</v>
      </c>
      <c r="H635" s="22">
        <v>3.0900000000000034</v>
      </c>
      <c r="I635" s="22">
        <v>2.6499999999999986</v>
      </c>
      <c r="J635" s="22">
        <v>2.4599999999999937</v>
      </c>
      <c r="K635" s="22">
        <v>4.810000000000002</v>
      </c>
      <c r="L635" s="22">
        <v>3.0900000000000034</v>
      </c>
      <c r="M635" s="22">
        <v>3.3800000000000026</v>
      </c>
      <c r="N635" s="22"/>
    </row>
    <row r="636" spans="1:14" ht="21.75">
      <c r="A636" s="9">
        <v>11</v>
      </c>
      <c r="B636" s="22">
        <v>2.530000000000001</v>
      </c>
      <c r="C636" s="22">
        <v>3.039999999999999</v>
      </c>
      <c r="D636" s="22">
        <v>5.600000000000001</v>
      </c>
      <c r="E636" s="22">
        <v>6.579999999999998</v>
      </c>
      <c r="F636" s="22">
        <v>7.3700000000000045</v>
      </c>
      <c r="G636" s="22">
        <v>6.530000000000001</v>
      </c>
      <c r="H636" s="22">
        <v>5.020000000000003</v>
      </c>
      <c r="I636" s="22">
        <v>1.7600000000000051</v>
      </c>
      <c r="J636" s="22">
        <v>5.470000000000006</v>
      </c>
      <c r="K636" s="22">
        <v>4.159999999999997</v>
      </c>
      <c r="L636" s="22">
        <v>3.8299999999999983</v>
      </c>
      <c r="M636" s="22">
        <v>3.4200000000000017</v>
      </c>
      <c r="N636" s="22"/>
    </row>
    <row r="637" spans="1:14" ht="21.75">
      <c r="A637" s="9">
        <v>12</v>
      </c>
      <c r="B637" s="22">
        <v>1.759999999999998</v>
      </c>
      <c r="C637" s="22">
        <v>3.3999999999999986</v>
      </c>
      <c r="D637" s="22">
        <v>4.390000000000001</v>
      </c>
      <c r="E637" s="22">
        <v>6.119999999999997</v>
      </c>
      <c r="F637" s="22">
        <v>7.5</v>
      </c>
      <c r="G637" s="22">
        <v>5.399999999999999</v>
      </c>
      <c r="H637" s="22">
        <v>5.219999999999999</v>
      </c>
      <c r="I637" s="22">
        <v>4.380000000000003</v>
      </c>
      <c r="J637" s="22">
        <v>5.020000000000003</v>
      </c>
      <c r="K637" s="22">
        <v>4.490000000000002</v>
      </c>
      <c r="L637" s="22">
        <v>3.6000000000000014</v>
      </c>
      <c r="M637" s="22">
        <v>3.3299999999999983</v>
      </c>
      <c r="N637" s="22"/>
    </row>
    <row r="638" spans="1:14" ht="21.75">
      <c r="A638" s="9">
        <v>13</v>
      </c>
      <c r="B638" s="22">
        <v>2.960000000000001</v>
      </c>
      <c r="C638" s="22">
        <v>4.390000000000001</v>
      </c>
      <c r="D638" s="22">
        <v>4.670000000000002</v>
      </c>
      <c r="E638" s="22">
        <v>6.380000000000003</v>
      </c>
      <c r="F638" s="22">
        <v>6.619999999999997</v>
      </c>
      <c r="G638" s="22">
        <v>4.630000000000003</v>
      </c>
      <c r="H638" s="22">
        <v>5.259999999999998</v>
      </c>
      <c r="I638" s="22">
        <v>3.460000000000001</v>
      </c>
      <c r="J638" s="22">
        <v>5.219999999999999</v>
      </c>
      <c r="K638" s="22">
        <v>2.0799999999999983</v>
      </c>
      <c r="L638" s="22">
        <v>3.509999999999998</v>
      </c>
      <c r="M638" s="22">
        <v>3.4200000000000017</v>
      </c>
      <c r="N638" s="22"/>
    </row>
    <row r="639" spans="1:14" ht="21.75">
      <c r="A639" s="9">
        <v>14</v>
      </c>
      <c r="B639" s="22">
        <v>3.1899999999999977</v>
      </c>
      <c r="C639" s="22">
        <v>4.289999999999999</v>
      </c>
      <c r="D639" s="22">
        <v>4.869999999999997</v>
      </c>
      <c r="E639" s="22">
        <v>7.140000000000001</v>
      </c>
      <c r="F639" s="22">
        <v>4.859999999999999</v>
      </c>
      <c r="G639" s="22">
        <v>5.359999999999999</v>
      </c>
      <c r="H639" s="22">
        <v>5.079999999999998</v>
      </c>
      <c r="I639" s="22">
        <v>3.5799999999999983</v>
      </c>
      <c r="J639" s="22">
        <v>4.609999999999999</v>
      </c>
      <c r="K639" s="22">
        <v>1.6099999999999994</v>
      </c>
      <c r="L639" s="22">
        <v>3.219999999999999</v>
      </c>
      <c r="M639" s="22">
        <v>3.960000000000001</v>
      </c>
      <c r="N639" s="22"/>
    </row>
    <row r="640" spans="1:14" ht="21.75">
      <c r="A640" s="9">
        <v>15</v>
      </c>
      <c r="B640" s="22">
        <v>2.5799999999999983</v>
      </c>
      <c r="C640" s="22">
        <v>3.75</v>
      </c>
      <c r="D640" s="22">
        <v>4.32</v>
      </c>
      <c r="E640" s="22">
        <v>8.04</v>
      </c>
      <c r="F640" s="22">
        <v>4.880000000000003</v>
      </c>
      <c r="G640" s="22">
        <v>5.640000000000001</v>
      </c>
      <c r="H640" s="22">
        <v>5.149999999999999</v>
      </c>
      <c r="I640" s="22">
        <v>3.4200000000000017</v>
      </c>
      <c r="J640" s="22">
        <v>6.460000000000001</v>
      </c>
      <c r="K640" s="22">
        <v>2.1700000000000017</v>
      </c>
      <c r="L640" s="22">
        <v>3.259999999999998</v>
      </c>
      <c r="M640" s="22">
        <v>2.969999999999999</v>
      </c>
      <c r="N640" s="22"/>
    </row>
    <row r="641" spans="1:14" ht="21.75">
      <c r="A641" s="9">
        <v>16</v>
      </c>
      <c r="B641" s="22">
        <v>1.4699999999999989</v>
      </c>
      <c r="C641" s="22">
        <v>3.8800000000000026</v>
      </c>
      <c r="D641" s="22">
        <v>4.579999999999998</v>
      </c>
      <c r="E641" s="22">
        <v>7.140000000000001</v>
      </c>
      <c r="F641" s="22">
        <v>4.340000000000003</v>
      </c>
      <c r="G641" s="22">
        <v>3.8599999999999994</v>
      </c>
      <c r="H641" s="22">
        <v>3.450000000000003</v>
      </c>
      <c r="I641" s="22">
        <v>1.9199999999999946</v>
      </c>
      <c r="J641" s="22">
        <v>3.520000000000003</v>
      </c>
      <c r="K641" s="22">
        <v>3.3599999999999994</v>
      </c>
      <c r="L641" s="22">
        <v>3.960000000000001</v>
      </c>
      <c r="M641" s="22">
        <v>2.3800000000000026</v>
      </c>
      <c r="N641" s="22"/>
    </row>
    <row r="642" spans="1:14" ht="21.75">
      <c r="A642" s="9">
        <v>17</v>
      </c>
      <c r="B642" s="22">
        <v>1.4699999999999989</v>
      </c>
      <c r="C642" s="22">
        <v>4.869999999999997</v>
      </c>
      <c r="D642" s="22">
        <v>5.969999999999999</v>
      </c>
      <c r="E642" s="22">
        <v>6.919999999999995</v>
      </c>
      <c r="F642" s="22">
        <v>6.520000000000003</v>
      </c>
      <c r="G642" s="22">
        <v>5.530000000000001</v>
      </c>
      <c r="H642" s="22">
        <v>6.619999999999997</v>
      </c>
      <c r="I642" s="22">
        <v>2.010000000000005</v>
      </c>
      <c r="J642" s="22">
        <v>3.039999999999999</v>
      </c>
      <c r="K642" s="22">
        <v>3.700000000000003</v>
      </c>
      <c r="L642" s="22">
        <v>4.340000000000003</v>
      </c>
      <c r="M642" s="22">
        <v>2.280000000000001</v>
      </c>
      <c r="N642" s="22"/>
    </row>
    <row r="643" spans="1:14" ht="21.75">
      <c r="A643" s="9">
        <v>18</v>
      </c>
      <c r="B643" s="22">
        <v>2.710000000000001</v>
      </c>
      <c r="C643" s="22">
        <v>5.030000000000001</v>
      </c>
      <c r="D643" s="22">
        <v>5.480000000000004</v>
      </c>
      <c r="E643" s="22">
        <v>6.530000000000001</v>
      </c>
      <c r="F643" s="22">
        <v>7.439999999999998</v>
      </c>
      <c r="G643" s="22">
        <v>5.710000000000001</v>
      </c>
      <c r="H643" s="22">
        <v>6.939999999999998</v>
      </c>
      <c r="I643" s="22">
        <v>3.0900000000000034</v>
      </c>
      <c r="J643" s="22">
        <v>3.729999999999997</v>
      </c>
      <c r="K643" s="26">
        <v>4.079999999999998</v>
      </c>
      <c r="L643" s="22">
        <v>3.719999999999999</v>
      </c>
      <c r="M643" s="22">
        <v>3.1899999999999977</v>
      </c>
      <c r="N643" s="22"/>
    </row>
    <row r="644" spans="1:14" ht="21.75">
      <c r="A644" s="9">
        <v>19</v>
      </c>
      <c r="B644" s="22">
        <v>3.0799999999999983</v>
      </c>
      <c r="C644" s="22">
        <v>4.18</v>
      </c>
      <c r="D644" s="22">
        <v>5.149999999999999</v>
      </c>
      <c r="E644" s="22">
        <v>6.899999999999999</v>
      </c>
      <c r="F644" s="22">
        <v>7.619999999999997</v>
      </c>
      <c r="G644" s="22">
        <v>6.939999999999998</v>
      </c>
      <c r="H644" s="22">
        <v>6.380000000000003</v>
      </c>
      <c r="I644" s="22">
        <v>5.590000000000003</v>
      </c>
      <c r="J644" s="22">
        <v>1.0999999999999943</v>
      </c>
      <c r="K644" s="22">
        <v>3.6000000000000014</v>
      </c>
      <c r="L644" s="22">
        <v>4.32</v>
      </c>
      <c r="M644" s="22">
        <v>3.3500000000000014</v>
      </c>
      <c r="N644" s="22"/>
    </row>
    <row r="645" spans="1:14" ht="21.75">
      <c r="A645" s="9">
        <v>20</v>
      </c>
      <c r="B645" s="22">
        <v>2.8699999999999974</v>
      </c>
      <c r="C645" s="22">
        <v>4.590000000000003</v>
      </c>
      <c r="D645" s="22">
        <v>7.630000000000003</v>
      </c>
      <c r="E645" s="22">
        <v>6.719999999999999</v>
      </c>
      <c r="F645" s="22">
        <v>7.969999999999999</v>
      </c>
      <c r="G645" s="22">
        <v>4.560000000000002</v>
      </c>
      <c r="H645" s="22">
        <v>4.710000000000001</v>
      </c>
      <c r="I645" s="22">
        <v>4.109999999999999</v>
      </c>
      <c r="J645" s="22">
        <v>1.8399999999999963</v>
      </c>
      <c r="K645" s="22">
        <v>3.0799999999999983</v>
      </c>
      <c r="L645" s="22">
        <v>3.8800000000000026</v>
      </c>
      <c r="M645" s="22">
        <v>2.6199999999999974</v>
      </c>
      <c r="N645" s="22"/>
    </row>
    <row r="646" spans="1:14" ht="21.75">
      <c r="A646" s="9">
        <v>21</v>
      </c>
      <c r="B646" s="22">
        <v>2.719999999999999</v>
      </c>
      <c r="C646" s="22">
        <v>4.719999999999999</v>
      </c>
      <c r="D646" s="22">
        <v>6.280000000000001</v>
      </c>
      <c r="E646" s="22">
        <v>3.6400000000000006</v>
      </c>
      <c r="F646" s="22">
        <v>5.980000000000004</v>
      </c>
      <c r="G646" s="22">
        <v>6.420000000000002</v>
      </c>
      <c r="H646" s="22">
        <v>1.3799999999999955</v>
      </c>
      <c r="I646" s="22">
        <v>1.8599999999999994</v>
      </c>
      <c r="J646" s="22">
        <v>2.9200000000000017</v>
      </c>
      <c r="K646" s="22">
        <v>4.399999999999999</v>
      </c>
      <c r="L646" s="22">
        <v>3.6700000000000017</v>
      </c>
      <c r="M646" s="22">
        <v>2.8800000000000026</v>
      </c>
      <c r="N646" s="22"/>
    </row>
    <row r="647" spans="1:14" ht="21.75">
      <c r="A647" s="9">
        <v>22</v>
      </c>
      <c r="B647" s="22">
        <v>3.3400000000000034</v>
      </c>
      <c r="C647" s="22">
        <v>4.840000000000003</v>
      </c>
      <c r="D647" s="22">
        <v>5.509999999999998</v>
      </c>
      <c r="E647" s="22">
        <v>6.520000000000003</v>
      </c>
      <c r="F647" s="22">
        <v>2.760000000000005</v>
      </c>
      <c r="G647" s="22">
        <v>5.280000000000001</v>
      </c>
      <c r="H647" s="22">
        <v>3.1400000000000006</v>
      </c>
      <c r="I647" s="22">
        <v>1.8699999999999974</v>
      </c>
      <c r="J647" s="22">
        <v>6.340000000000003</v>
      </c>
      <c r="K647" s="22">
        <v>4.479999999999997</v>
      </c>
      <c r="L647" s="22">
        <v>3.240000000000002</v>
      </c>
      <c r="M647" s="22">
        <v>3.049999999999997</v>
      </c>
      <c r="N647" s="22"/>
    </row>
    <row r="648" spans="1:14" ht="21.75">
      <c r="A648" s="9">
        <v>23</v>
      </c>
      <c r="B648" s="22">
        <v>3.0799999999999983</v>
      </c>
      <c r="C648" s="22">
        <v>4.340000000000003</v>
      </c>
      <c r="D648" s="22">
        <v>4.780000000000001</v>
      </c>
      <c r="E648" s="22">
        <v>7.590000000000003</v>
      </c>
      <c r="F648" s="22">
        <v>6.490000000000002</v>
      </c>
      <c r="G648" s="22">
        <v>5.880000000000003</v>
      </c>
      <c r="H648" s="22">
        <v>5.009999999999998</v>
      </c>
      <c r="I648" s="22">
        <v>3.440000000000005</v>
      </c>
      <c r="J648" s="22">
        <v>6.560000000000002</v>
      </c>
      <c r="K648" s="22">
        <v>3.3999999999999986</v>
      </c>
      <c r="L648" s="22">
        <v>2.8800000000000026</v>
      </c>
      <c r="M648" s="22">
        <v>3.3599999999999994</v>
      </c>
      <c r="N648" s="22"/>
    </row>
    <row r="649" spans="1:14" ht="21.75">
      <c r="A649" s="9">
        <v>24</v>
      </c>
      <c r="B649" s="22">
        <v>3.1499999999999986</v>
      </c>
      <c r="C649" s="22">
        <v>4.020000000000003</v>
      </c>
      <c r="D649" s="22">
        <v>4.789999999999999</v>
      </c>
      <c r="E649" s="22">
        <v>7.840000000000003</v>
      </c>
      <c r="F649" s="22">
        <v>7.18</v>
      </c>
      <c r="G649" s="22">
        <v>6.359999999999999</v>
      </c>
      <c r="H649" s="22">
        <v>0.5100000000000051</v>
      </c>
      <c r="I649" s="22">
        <v>2.3900000000000006</v>
      </c>
      <c r="J649" s="22">
        <v>3.6300000000000026</v>
      </c>
      <c r="K649" s="22">
        <v>4.920000000000002</v>
      </c>
      <c r="L649" s="22">
        <v>4</v>
      </c>
      <c r="M649" s="22">
        <v>2.8400000000000034</v>
      </c>
      <c r="N649" s="22"/>
    </row>
    <row r="650" spans="1:14" ht="21.75">
      <c r="A650" s="9">
        <v>25</v>
      </c>
      <c r="B650" s="22">
        <v>3.049999999999997</v>
      </c>
      <c r="C650" s="22">
        <v>3.799999999999997</v>
      </c>
      <c r="D650" s="22">
        <v>5.380000000000003</v>
      </c>
      <c r="E650" s="22">
        <v>6.439999999999998</v>
      </c>
      <c r="F650" s="22">
        <v>6.539999999999999</v>
      </c>
      <c r="G650" s="22">
        <v>2.980000000000004</v>
      </c>
      <c r="H650" s="22">
        <v>2.3400000000000034</v>
      </c>
      <c r="I650" s="22">
        <v>2.219999999999999</v>
      </c>
      <c r="J650" s="22">
        <v>3.9299999999999997</v>
      </c>
      <c r="K650" s="22">
        <v>4.579999999999998</v>
      </c>
      <c r="L650" s="22">
        <v>4.219999999999999</v>
      </c>
      <c r="M650" s="22">
        <v>2.6799999999999997</v>
      </c>
      <c r="N650" s="22"/>
    </row>
    <row r="651" spans="1:14" ht="21.75">
      <c r="A651" s="9">
        <v>26</v>
      </c>
      <c r="B651" s="22">
        <v>3.6199999999999974</v>
      </c>
      <c r="C651" s="22">
        <v>4.979999999999997</v>
      </c>
      <c r="D651" s="22">
        <v>6.640000000000001</v>
      </c>
      <c r="E651" s="22">
        <v>7.420000000000002</v>
      </c>
      <c r="F651" s="22">
        <v>6.490000000000002</v>
      </c>
      <c r="G651" s="22">
        <v>2.75</v>
      </c>
      <c r="H651" s="22">
        <v>4.380000000000003</v>
      </c>
      <c r="I651" s="22">
        <v>6.840000000000003</v>
      </c>
      <c r="J651" s="22">
        <v>3.8200000000000003</v>
      </c>
      <c r="K651" s="22">
        <v>3.8599999999999994</v>
      </c>
      <c r="L651" s="22">
        <v>3.3800000000000026</v>
      </c>
      <c r="M651" s="22">
        <v>2.3200000000000003</v>
      </c>
      <c r="N651" s="22"/>
    </row>
    <row r="652" spans="1:14" ht="21.75">
      <c r="A652" s="9">
        <v>27</v>
      </c>
      <c r="B652" s="22">
        <v>5.979999999999997</v>
      </c>
      <c r="C652" s="22">
        <v>5.520000000000003</v>
      </c>
      <c r="D652" s="22">
        <v>5.280000000000001</v>
      </c>
      <c r="E652" s="22">
        <v>6.789999999999999</v>
      </c>
      <c r="F652" s="22">
        <v>6.420000000000002</v>
      </c>
      <c r="G652" s="22">
        <v>5.219999999999999</v>
      </c>
      <c r="H652" s="22">
        <v>3.5799999999999983</v>
      </c>
      <c r="I652" s="22">
        <v>3.4200000000000017</v>
      </c>
      <c r="J652" s="22">
        <v>2.4200000000000017</v>
      </c>
      <c r="K652" s="22">
        <v>4.140000000000001</v>
      </c>
      <c r="L652" s="22">
        <v>3.219999999999999</v>
      </c>
      <c r="M652" s="22">
        <v>2.969999999999999</v>
      </c>
      <c r="N652" s="22"/>
    </row>
    <row r="653" spans="1:14" ht="21.75">
      <c r="A653" s="9">
        <v>28</v>
      </c>
      <c r="B653" s="22">
        <v>4.219999999999999</v>
      </c>
      <c r="C653" s="22">
        <v>3.3699999999999974</v>
      </c>
      <c r="D653" s="22">
        <v>6.880000000000003</v>
      </c>
      <c r="E653" s="22">
        <v>7.920000000000002</v>
      </c>
      <c r="F653" s="22">
        <v>5.099999999999994</v>
      </c>
      <c r="G653" s="22">
        <v>5.439999999999998</v>
      </c>
      <c r="H653" s="22">
        <v>3.6300000000000026</v>
      </c>
      <c r="I653" s="22">
        <v>2.6600000000000037</v>
      </c>
      <c r="J653" s="22">
        <v>5.229999999999997</v>
      </c>
      <c r="K653" s="22">
        <v>5.020000000000003</v>
      </c>
      <c r="L653" s="22">
        <v>3.8599999999999994</v>
      </c>
      <c r="M653" s="22">
        <v>1.5799999999999983</v>
      </c>
      <c r="N653" s="22"/>
    </row>
    <row r="654" spans="1:14" ht="21.75">
      <c r="A654" s="9">
        <v>29</v>
      </c>
      <c r="B654" s="22">
        <v>4.75</v>
      </c>
      <c r="C654" s="22"/>
      <c r="D654" s="22">
        <v>7.359999999999999</v>
      </c>
      <c r="E654" s="22">
        <v>7.579999999999998</v>
      </c>
      <c r="F654" s="22">
        <v>4.579999999999998</v>
      </c>
      <c r="G654" s="22">
        <v>4.829999999999998</v>
      </c>
      <c r="H654" s="22">
        <v>3.75</v>
      </c>
      <c r="I654" s="22">
        <v>6.75</v>
      </c>
      <c r="J654" s="22">
        <v>5.219999999999999</v>
      </c>
      <c r="K654" s="22">
        <v>5.380000000000003</v>
      </c>
      <c r="L654" s="22">
        <v>3.479999999999997</v>
      </c>
      <c r="M654" s="22">
        <v>3.279999999999994</v>
      </c>
      <c r="N654" s="22"/>
    </row>
    <row r="655" spans="1:14" ht="21.75">
      <c r="A655" s="9">
        <v>30</v>
      </c>
      <c r="B655" s="22">
        <v>4.579999999999998</v>
      </c>
      <c r="C655" s="22"/>
      <c r="D655" s="22">
        <v>3.5799999999999983</v>
      </c>
      <c r="E655" s="22">
        <v>8.02</v>
      </c>
      <c r="F655" s="22">
        <v>3.980000000000004</v>
      </c>
      <c r="G655" s="22">
        <v>3.0800000000000054</v>
      </c>
      <c r="H655" s="22">
        <v>2.9399999999999977</v>
      </c>
      <c r="I655" s="22">
        <v>2.980000000000004</v>
      </c>
      <c r="J655" s="22">
        <v>4.149999999999999</v>
      </c>
      <c r="K655" s="22">
        <v>5.710000000000001</v>
      </c>
      <c r="L655" s="22">
        <v>2.6700000000000017</v>
      </c>
      <c r="M655" s="22">
        <v>1.5399999999999991</v>
      </c>
      <c r="N655" s="22"/>
    </row>
    <row r="656" spans="1:14" ht="21.75">
      <c r="A656" s="9">
        <v>31</v>
      </c>
      <c r="B656" s="22">
        <v>3.1599999999999966</v>
      </c>
      <c r="C656" s="22"/>
      <c r="D656" s="22">
        <v>6.079999999999998</v>
      </c>
      <c r="E656" s="22"/>
      <c r="F656" s="22">
        <v>3.4299999999999997</v>
      </c>
      <c r="G656" s="22"/>
      <c r="H656" s="22">
        <v>1.8699999999999903</v>
      </c>
      <c r="I656" s="22">
        <v>2.539999999999999</v>
      </c>
      <c r="J656" s="22"/>
      <c r="K656" s="22">
        <v>4.439999999999998</v>
      </c>
      <c r="L656" s="22"/>
      <c r="M656" s="22">
        <v>1.75</v>
      </c>
      <c r="N656" s="22"/>
    </row>
    <row r="657" spans="1:14" ht="21.75">
      <c r="A657" s="9" t="s">
        <v>35</v>
      </c>
      <c r="B657" s="22">
        <f aca="true" t="shared" si="33" ref="B657:I657">SUM(B626:B656)</f>
        <v>85.54999999999997</v>
      </c>
      <c r="C657" s="22">
        <f t="shared" si="33"/>
        <v>116.86000000000004</v>
      </c>
      <c r="D657" s="22">
        <f t="shared" si="33"/>
        <v>165.68999999999994</v>
      </c>
      <c r="E657" s="22">
        <f t="shared" si="33"/>
        <v>203.91</v>
      </c>
      <c r="F657" s="22">
        <f t="shared" si="33"/>
        <v>196.07000000000005</v>
      </c>
      <c r="G657" s="22">
        <f t="shared" si="33"/>
        <v>157.72000000000006</v>
      </c>
      <c r="H657" s="22">
        <f t="shared" si="33"/>
        <v>119.88000000000001</v>
      </c>
      <c r="I657" s="22">
        <f t="shared" si="33"/>
        <v>104</v>
      </c>
      <c r="J657" s="22">
        <f>SUM(J626:J656)</f>
        <v>119.13000000000002</v>
      </c>
      <c r="K657" s="22">
        <f>SUM(K626:K656)</f>
        <v>118.19</v>
      </c>
      <c r="L657" s="22">
        <f>SUM(L626:L656)</f>
        <v>103.95</v>
      </c>
      <c r="M657" s="22">
        <f>SUM(M626:M656)</f>
        <v>92.46999999999997</v>
      </c>
      <c r="N657" s="22">
        <f>AVERAGE(B657:M657)</f>
        <v>131.95166666666668</v>
      </c>
    </row>
    <row r="658" spans="1:14" ht="21.75">
      <c r="A658" s="9" t="s">
        <v>36</v>
      </c>
      <c r="B658" s="22">
        <f>+AVERAGE(B626:B656)</f>
        <v>2.759677419354838</v>
      </c>
      <c r="C658" s="22">
        <f aca="true" t="shared" si="34" ref="C658:J658">+AVERAGE(C626:C656)</f>
        <v>4.17357142857143</v>
      </c>
      <c r="D658" s="22">
        <f t="shared" si="34"/>
        <v>5.3448387096774175</v>
      </c>
      <c r="E658" s="22">
        <f t="shared" si="34"/>
        <v>6.797</v>
      </c>
      <c r="F658" s="22">
        <f t="shared" si="34"/>
        <v>6.324838709677421</v>
      </c>
      <c r="G658" s="22">
        <f t="shared" si="34"/>
        <v>5.257333333333335</v>
      </c>
      <c r="H658" s="22">
        <f t="shared" si="34"/>
        <v>3.867096774193549</v>
      </c>
      <c r="I658" s="22">
        <f t="shared" si="34"/>
        <v>3.3548387096774195</v>
      </c>
      <c r="J658" s="22">
        <f t="shared" si="34"/>
        <v>3.971000000000001</v>
      </c>
      <c r="K658" s="22">
        <f>+AVERAGE(K626:K656)</f>
        <v>3.8125806451612902</v>
      </c>
      <c r="L658" s="22">
        <f>+AVERAGE(L626:L656)</f>
        <v>3.4650000000000003</v>
      </c>
      <c r="M658" s="22">
        <f>+AVERAGE(M626:M656)</f>
        <v>2.9829032258064507</v>
      </c>
      <c r="N658" s="22">
        <f>+AVERAGE(B658:M658)</f>
        <v>4.342556579621096</v>
      </c>
    </row>
    <row r="660" spans="1:14" ht="22.5">
      <c r="A660" s="13" t="s">
        <v>34</v>
      </c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3"/>
    </row>
    <row r="661" spans="1:14" ht="22.5">
      <c r="A661" s="13" t="s">
        <v>57</v>
      </c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3"/>
    </row>
    <row r="662" spans="1:14" ht="22.5">
      <c r="A662" s="13" t="s">
        <v>33</v>
      </c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3"/>
    </row>
    <row r="663" spans="1:14" ht="22.5">
      <c r="A663" s="7" t="s">
        <v>13</v>
      </c>
      <c r="B663" s="18" t="s">
        <v>14</v>
      </c>
      <c r="C663" s="18" t="s">
        <v>15</v>
      </c>
      <c r="D663" s="18" t="s">
        <v>32</v>
      </c>
      <c r="E663" s="18" t="s">
        <v>17</v>
      </c>
      <c r="F663" s="18" t="s">
        <v>18</v>
      </c>
      <c r="G663" s="18" t="s">
        <v>19</v>
      </c>
      <c r="H663" s="18" t="s">
        <v>20</v>
      </c>
      <c r="I663" s="18" t="s">
        <v>21</v>
      </c>
      <c r="J663" s="18" t="s">
        <v>22</v>
      </c>
      <c r="K663" s="18" t="s">
        <v>23</v>
      </c>
      <c r="L663" s="18" t="s">
        <v>24</v>
      </c>
      <c r="M663" s="18" t="s">
        <v>25</v>
      </c>
      <c r="N663" s="19" t="s">
        <v>26</v>
      </c>
    </row>
    <row r="664" spans="1:14" ht="21.75">
      <c r="A664" s="9">
        <v>1</v>
      </c>
      <c r="B664" s="22">
        <v>2.5</v>
      </c>
      <c r="C664" s="22">
        <v>4.149999999999999</v>
      </c>
      <c r="D664" s="22">
        <v>5.140000000000001</v>
      </c>
      <c r="E664" s="22">
        <v>6.149999999999999</v>
      </c>
      <c r="F664" s="22">
        <v>3.6600000000000037</v>
      </c>
      <c r="G664" s="22">
        <v>6.880000000000003</v>
      </c>
      <c r="H664" s="22">
        <v>7.740000000000002</v>
      </c>
      <c r="I664" s="22">
        <v>4</v>
      </c>
      <c r="J664" s="22">
        <v>1.7000000000000028</v>
      </c>
      <c r="K664" s="22">
        <v>4.460000000000001</v>
      </c>
      <c r="L664" s="22">
        <v>2.5600000000000023</v>
      </c>
      <c r="M664" s="22">
        <v>2.990000000000002</v>
      </c>
      <c r="N664" s="22"/>
    </row>
    <row r="665" spans="1:14" ht="21.75">
      <c r="A665" s="9">
        <v>2</v>
      </c>
      <c r="B665" s="22">
        <v>3.1199999999999974</v>
      </c>
      <c r="C665" s="22">
        <v>4.450000000000003</v>
      </c>
      <c r="D665" s="22">
        <v>4.770000000000003</v>
      </c>
      <c r="E665" s="22">
        <v>6.659999999999997</v>
      </c>
      <c r="F665" s="22">
        <v>5.460000000000001</v>
      </c>
      <c r="G665" s="22">
        <v>6.420000000000002</v>
      </c>
      <c r="H665" s="22">
        <v>3.9099999999999966</v>
      </c>
      <c r="I665" s="22">
        <v>1.200000000000017</v>
      </c>
      <c r="J665" s="22">
        <v>4.899999999999999</v>
      </c>
      <c r="K665" s="22">
        <v>3.3299999999999983</v>
      </c>
      <c r="L665" s="22">
        <v>3.219999999999999</v>
      </c>
      <c r="M665" s="22">
        <v>3.0700000000000003</v>
      </c>
      <c r="N665" s="22"/>
    </row>
    <row r="666" spans="1:14" ht="21.75">
      <c r="A666" s="9">
        <v>3</v>
      </c>
      <c r="B666" s="22">
        <v>3.1300000000000026</v>
      </c>
      <c r="C666" s="22">
        <v>4.950000000000003</v>
      </c>
      <c r="D666" s="22">
        <v>4.780000000000001</v>
      </c>
      <c r="E666" s="22">
        <v>7.350000000000001</v>
      </c>
      <c r="F666" s="22">
        <v>4.869999999999997</v>
      </c>
      <c r="G666" s="22">
        <v>5.189999999999998</v>
      </c>
      <c r="H666" s="22">
        <v>4.589999999999996</v>
      </c>
      <c r="I666" s="22">
        <v>1.7800000000000011</v>
      </c>
      <c r="J666" s="22">
        <v>4.640000000000001</v>
      </c>
      <c r="K666" s="22">
        <v>2.9399999999999977</v>
      </c>
      <c r="L666" s="22">
        <v>2.8699999999999974</v>
      </c>
      <c r="M666" s="22">
        <v>2.3500000000000014</v>
      </c>
      <c r="N666" s="22"/>
    </row>
    <row r="667" spans="1:14" ht="21.75">
      <c r="A667" s="9">
        <v>4</v>
      </c>
      <c r="B667" s="22">
        <v>3.0700000000000003</v>
      </c>
      <c r="C667" s="22">
        <v>4.899999999999999</v>
      </c>
      <c r="D667" s="22">
        <v>3.469999999999999</v>
      </c>
      <c r="E667" s="22">
        <v>7.43</v>
      </c>
      <c r="F667" s="22">
        <v>5.359999999999999</v>
      </c>
      <c r="G667" s="22">
        <v>6.200000000000003</v>
      </c>
      <c r="H667" s="22">
        <v>3.530000000000001</v>
      </c>
      <c r="I667" s="22">
        <v>3.030000000000001</v>
      </c>
      <c r="J667" s="22">
        <v>2.219999999999999</v>
      </c>
      <c r="K667" s="22">
        <v>3.479999999999997</v>
      </c>
      <c r="L667" s="22">
        <v>3.6199999999999974</v>
      </c>
      <c r="M667" s="22">
        <v>2.9200000000000017</v>
      </c>
      <c r="N667" s="22"/>
    </row>
    <row r="668" spans="1:14" ht="21.75">
      <c r="A668" s="9">
        <v>5</v>
      </c>
      <c r="B668" s="22">
        <v>3.0799999999999983</v>
      </c>
      <c r="C668" s="22">
        <v>4.159999999999997</v>
      </c>
      <c r="D668" s="22">
        <v>5.280000000000001</v>
      </c>
      <c r="E668" s="22">
        <v>6.460000000000001</v>
      </c>
      <c r="F668" s="22">
        <v>6.850000000000001</v>
      </c>
      <c r="G668" s="22">
        <v>5.140000000000001</v>
      </c>
      <c r="H668" s="22">
        <v>4.479999999999997</v>
      </c>
      <c r="I668" s="22">
        <v>3.3100000000000023</v>
      </c>
      <c r="J668" s="22">
        <v>4.810000000000002</v>
      </c>
      <c r="K668" s="22">
        <v>5.449999999999996</v>
      </c>
      <c r="L668" s="22">
        <v>3</v>
      </c>
      <c r="M668" s="22">
        <v>2.5</v>
      </c>
      <c r="N668" s="22"/>
    </row>
    <row r="669" spans="1:14" ht="21.75">
      <c r="A669" s="9">
        <v>6</v>
      </c>
      <c r="B669" s="22">
        <v>3.3400000000000034</v>
      </c>
      <c r="C669" s="22">
        <v>3.8400000000000034</v>
      </c>
      <c r="D669" s="22">
        <v>5.140000000000001</v>
      </c>
      <c r="E669" s="22">
        <v>6</v>
      </c>
      <c r="F669" s="22">
        <v>6.399999999999999</v>
      </c>
      <c r="G669" s="22">
        <v>5.039999999999999</v>
      </c>
      <c r="H669" s="22">
        <v>6.299999999999997</v>
      </c>
      <c r="I669" s="22">
        <v>3.4299999999999926</v>
      </c>
      <c r="J669" s="22">
        <v>4.130000000000003</v>
      </c>
      <c r="K669" s="22">
        <v>3.1300000000000026</v>
      </c>
      <c r="L669" s="22">
        <v>3.4399999999999977</v>
      </c>
      <c r="M669" s="22">
        <v>3.030000000000001</v>
      </c>
      <c r="N669" s="22"/>
    </row>
    <row r="670" spans="1:14" ht="21.75">
      <c r="A670" s="9">
        <v>7</v>
      </c>
      <c r="B670" s="22">
        <v>3.25</v>
      </c>
      <c r="C670" s="22">
        <v>3.969999999999999</v>
      </c>
      <c r="D670" s="22">
        <v>5.520000000000003</v>
      </c>
      <c r="E670" s="22">
        <v>6.159999999999997</v>
      </c>
      <c r="F670" s="22">
        <v>7.100000000000001</v>
      </c>
      <c r="G670" s="22">
        <v>6.090000000000003</v>
      </c>
      <c r="H670" s="22">
        <v>3.3900000000000006</v>
      </c>
      <c r="I670" s="22">
        <v>1.8099999999999952</v>
      </c>
      <c r="J670" s="22">
        <v>4.479999999999997</v>
      </c>
      <c r="K670" s="22">
        <v>3.3800000000000026</v>
      </c>
      <c r="L670" s="22">
        <v>4.109999999999999</v>
      </c>
      <c r="M670" s="22">
        <v>3.039999999999999</v>
      </c>
      <c r="N670" s="22"/>
    </row>
    <row r="671" spans="1:14" ht="21.75">
      <c r="A671" s="9">
        <v>8</v>
      </c>
      <c r="B671" s="22">
        <v>3.229999999999997</v>
      </c>
      <c r="C671" s="22">
        <v>4.030000000000001</v>
      </c>
      <c r="D671" s="22">
        <v>6.340000000000003</v>
      </c>
      <c r="E671" s="22">
        <v>5.880000000000003</v>
      </c>
      <c r="F671" s="22">
        <v>7.049999999999997</v>
      </c>
      <c r="G671" s="22">
        <v>6.119999999999997</v>
      </c>
      <c r="H671" s="22">
        <v>4.75</v>
      </c>
      <c r="I671" s="22">
        <v>5.200000000000003</v>
      </c>
      <c r="J671" s="22">
        <v>1.5</v>
      </c>
      <c r="K671" s="22">
        <v>4.630000000000003</v>
      </c>
      <c r="L671" s="22">
        <v>3.0600000000000023</v>
      </c>
      <c r="M671" s="22">
        <v>3.200000000000003</v>
      </c>
      <c r="N671" s="22"/>
    </row>
    <row r="672" spans="1:14" ht="21.75">
      <c r="A672" s="9">
        <v>9</v>
      </c>
      <c r="B672" s="22">
        <v>3.6300000000000026</v>
      </c>
      <c r="C672" s="22">
        <v>4.149999999999999</v>
      </c>
      <c r="D672" s="22">
        <v>6.200000000000003</v>
      </c>
      <c r="E672" s="22">
        <v>6.659999999999997</v>
      </c>
      <c r="F672" s="22">
        <v>4.980000000000004</v>
      </c>
      <c r="G672" s="22">
        <v>5.780000000000001</v>
      </c>
      <c r="H672" s="22">
        <v>5.25</v>
      </c>
      <c r="I672" s="22">
        <v>4.740000000000002</v>
      </c>
      <c r="J672" s="22">
        <v>2.469999999999999</v>
      </c>
      <c r="K672" s="22">
        <v>4.560000000000002</v>
      </c>
      <c r="L672" s="22">
        <v>4.259999999999998</v>
      </c>
      <c r="M672" s="22">
        <v>2.270000000000003</v>
      </c>
      <c r="N672" s="22"/>
    </row>
    <row r="673" spans="1:14" ht="21.75">
      <c r="A673" s="9">
        <v>10</v>
      </c>
      <c r="B673" s="22">
        <v>2.3999999999999986</v>
      </c>
      <c r="C673" s="22">
        <v>4.600000000000001</v>
      </c>
      <c r="D673" s="22">
        <v>4.5</v>
      </c>
      <c r="E673" s="22">
        <v>6.619999999999997</v>
      </c>
      <c r="F673" s="22">
        <v>6.109999999999999</v>
      </c>
      <c r="G673" s="22">
        <v>5.82</v>
      </c>
      <c r="H673" s="22">
        <v>5</v>
      </c>
      <c r="I673" s="22">
        <v>3.229999999999997</v>
      </c>
      <c r="J673" s="22">
        <v>4.899999999999999</v>
      </c>
      <c r="K673" s="22">
        <v>4.149999999999999</v>
      </c>
      <c r="L673" s="22">
        <v>4.359999999999999</v>
      </c>
      <c r="M673" s="22">
        <v>2.210000000000001</v>
      </c>
      <c r="N673" s="22"/>
    </row>
    <row r="674" spans="1:14" ht="21.75">
      <c r="A674" s="9">
        <v>11</v>
      </c>
      <c r="B674" s="22">
        <v>3.200000000000003</v>
      </c>
      <c r="C674" s="22">
        <v>4.039999999999999</v>
      </c>
      <c r="D674" s="22">
        <v>5.18</v>
      </c>
      <c r="E674" s="22">
        <v>5.700000000000003</v>
      </c>
      <c r="F674" s="22">
        <v>5.490000000000002</v>
      </c>
      <c r="G674" s="22">
        <v>5.420000000000002</v>
      </c>
      <c r="H674" s="22">
        <v>6.759999999999998</v>
      </c>
      <c r="I674" s="22">
        <v>1.2999999999999972</v>
      </c>
      <c r="J674" s="22">
        <v>5.219999999999999</v>
      </c>
      <c r="K674" s="22">
        <v>4.200000000000003</v>
      </c>
      <c r="L674" s="22">
        <v>4.159999999999997</v>
      </c>
      <c r="M674" s="22">
        <v>3.490000000000002</v>
      </c>
      <c r="N674" s="22"/>
    </row>
    <row r="675" spans="1:14" ht="21.75">
      <c r="A675" s="9">
        <v>12</v>
      </c>
      <c r="B675" s="22">
        <v>3</v>
      </c>
      <c r="C675" s="22">
        <v>4.700000000000003</v>
      </c>
      <c r="D675" s="22">
        <v>5.689999999999998</v>
      </c>
      <c r="E675" s="22">
        <v>6.140000000000001</v>
      </c>
      <c r="F675" s="22">
        <v>5.869999999999997</v>
      </c>
      <c r="G675" s="22">
        <v>7.199999999999996</v>
      </c>
      <c r="H675" s="22">
        <v>1.5700000000000003</v>
      </c>
      <c r="I675" s="22">
        <v>3.980000000000004</v>
      </c>
      <c r="J675" s="22">
        <v>4.93</v>
      </c>
      <c r="K675" s="22">
        <v>4.200000000000003</v>
      </c>
      <c r="L675" s="22">
        <v>4.100000000000001</v>
      </c>
      <c r="M675" s="22">
        <v>3.1000000000000014</v>
      </c>
      <c r="N675" s="22"/>
    </row>
    <row r="676" spans="1:14" ht="21.75">
      <c r="A676" s="9">
        <v>13</v>
      </c>
      <c r="B676" s="22">
        <v>3.1499999999999986</v>
      </c>
      <c r="C676" s="22">
        <v>4.759999999999998</v>
      </c>
      <c r="D676" s="22">
        <v>5.240000000000002</v>
      </c>
      <c r="E676" s="22">
        <v>6.060000000000002</v>
      </c>
      <c r="F676" s="22">
        <v>5.829999999999998</v>
      </c>
      <c r="G676" s="22">
        <v>5.399999999999999</v>
      </c>
      <c r="H676" s="22">
        <v>1.730000000000004</v>
      </c>
      <c r="I676" s="22">
        <v>3.3100000000000023</v>
      </c>
      <c r="J676" s="22">
        <v>4.149999999999999</v>
      </c>
      <c r="K676" s="22">
        <v>5.030000000000001</v>
      </c>
      <c r="L676" s="22">
        <v>4.43</v>
      </c>
      <c r="M676" s="22">
        <v>3.0900000000000034</v>
      </c>
      <c r="N676" s="22"/>
    </row>
    <row r="677" spans="1:14" ht="21.75">
      <c r="A677" s="9">
        <v>14</v>
      </c>
      <c r="B677" s="22">
        <v>3.6199999999999974</v>
      </c>
      <c r="C677" s="22">
        <v>4.149999999999999</v>
      </c>
      <c r="D677" s="22">
        <v>3.960000000000001</v>
      </c>
      <c r="E677" s="22">
        <v>4.299999999999997</v>
      </c>
      <c r="F677" s="22">
        <v>6.280000000000001</v>
      </c>
      <c r="G677" s="22">
        <v>2.4000000000000057</v>
      </c>
      <c r="H677" s="22">
        <v>4.979999999999997</v>
      </c>
      <c r="I677" s="22">
        <v>3.1500000000000057</v>
      </c>
      <c r="J677" s="22">
        <v>3.0899999999999963</v>
      </c>
      <c r="K677" s="22">
        <v>4.100000000000001</v>
      </c>
      <c r="L677" s="22">
        <v>4.039999999999999</v>
      </c>
      <c r="M677" s="22">
        <v>3.3999999999999986</v>
      </c>
      <c r="N677" s="22"/>
    </row>
    <row r="678" spans="1:14" ht="21.75">
      <c r="A678" s="9">
        <v>15</v>
      </c>
      <c r="B678" s="22">
        <v>3.219999999999999</v>
      </c>
      <c r="C678" s="22">
        <v>5.219999999999999</v>
      </c>
      <c r="D678" s="22">
        <v>5.649999999999999</v>
      </c>
      <c r="E678" s="22">
        <v>6.160000000000004</v>
      </c>
      <c r="F678" s="22">
        <v>5.079999999999998</v>
      </c>
      <c r="G678" s="22">
        <v>2.5</v>
      </c>
      <c r="H678" s="22">
        <v>4.579999999999998</v>
      </c>
      <c r="I678" s="22">
        <v>1.3400000000000034</v>
      </c>
      <c r="J678" s="22">
        <v>4.310000000000002</v>
      </c>
      <c r="K678" s="22">
        <v>3.8999999999999986</v>
      </c>
      <c r="L678" s="22">
        <v>3.780000000000001</v>
      </c>
      <c r="M678" s="22">
        <v>3.1799999999999997</v>
      </c>
      <c r="N678" s="22"/>
    </row>
    <row r="679" spans="1:14" ht="21.75">
      <c r="A679" s="9">
        <v>16</v>
      </c>
      <c r="B679" s="22">
        <v>3.200000000000003</v>
      </c>
      <c r="C679" s="22">
        <v>3.5</v>
      </c>
      <c r="D679" s="22">
        <v>5.670000000000002</v>
      </c>
      <c r="E679" s="22">
        <v>5.649999999999999</v>
      </c>
      <c r="F679" s="22">
        <v>6.380000000000003</v>
      </c>
      <c r="G679" s="22">
        <v>4.920000000000002</v>
      </c>
      <c r="H679" s="22">
        <v>5.089999999999996</v>
      </c>
      <c r="I679" s="22">
        <v>1.6199999999999974</v>
      </c>
      <c r="J679" s="22">
        <v>4.740000000000002</v>
      </c>
      <c r="K679" s="22">
        <v>3.690000000000005</v>
      </c>
      <c r="L679" s="22">
        <v>3.4399999999999977</v>
      </c>
      <c r="M679" s="22">
        <v>3.240000000000002</v>
      </c>
      <c r="N679" s="22"/>
    </row>
    <row r="680" spans="1:14" ht="21.75">
      <c r="A680" s="9">
        <v>17</v>
      </c>
      <c r="B680" s="22">
        <v>3.1400000000000006</v>
      </c>
      <c r="C680" s="22">
        <v>3.979999999999997</v>
      </c>
      <c r="D680" s="22">
        <v>5.32</v>
      </c>
      <c r="E680" s="22">
        <v>5.020000000000003</v>
      </c>
      <c r="F680" s="22">
        <v>6.25</v>
      </c>
      <c r="G680" s="22">
        <v>0.8400000000000034</v>
      </c>
      <c r="H680" s="22">
        <v>5.200000000000003</v>
      </c>
      <c r="I680" s="22">
        <v>7.18</v>
      </c>
      <c r="J680" s="22">
        <v>3.8400000000000034</v>
      </c>
      <c r="K680" s="22">
        <v>3.780000000000001</v>
      </c>
      <c r="L680" s="22">
        <v>3.0799999999999983</v>
      </c>
      <c r="M680" s="22">
        <v>4.229999999999997</v>
      </c>
      <c r="N680" s="22"/>
    </row>
    <row r="681" spans="1:14" ht="21.75">
      <c r="A681" s="9">
        <v>18</v>
      </c>
      <c r="B681" s="22">
        <v>3.4099999999999966</v>
      </c>
      <c r="C681" s="22">
        <v>4.420000000000002</v>
      </c>
      <c r="D681" s="22">
        <v>5.740000000000002</v>
      </c>
      <c r="E681" s="22">
        <v>6.350000000000001</v>
      </c>
      <c r="F681" s="22">
        <v>6.850000000000001</v>
      </c>
      <c r="G681" s="22">
        <v>1.1199999999999974</v>
      </c>
      <c r="H681" s="22">
        <v>4.140000000000001</v>
      </c>
      <c r="I681" s="22">
        <v>1.2199999999999989</v>
      </c>
      <c r="J681" s="22">
        <v>2.520000000000003</v>
      </c>
      <c r="K681" s="26">
        <v>1.4600000000000009</v>
      </c>
      <c r="L681" s="22">
        <v>3.8299999999999983</v>
      </c>
      <c r="M681" s="22">
        <v>4.140000000000001</v>
      </c>
      <c r="N681" s="22"/>
    </row>
    <row r="682" spans="1:14" ht="21.75">
      <c r="A682" s="9">
        <v>19</v>
      </c>
      <c r="B682" s="22">
        <v>3.020000000000003</v>
      </c>
      <c r="C682" s="22">
        <v>4.469999999999999</v>
      </c>
      <c r="D682" s="22">
        <v>5.619999999999997</v>
      </c>
      <c r="E682" s="22">
        <v>5.5</v>
      </c>
      <c r="F682" s="22">
        <v>2.8900000000000006</v>
      </c>
      <c r="G682" s="22">
        <v>1.7199999999999989</v>
      </c>
      <c r="H682" s="22">
        <v>6.1200000000000045</v>
      </c>
      <c r="I682" s="22">
        <v>1.8099999999999952</v>
      </c>
      <c r="J682" s="22">
        <v>2.219999999999999</v>
      </c>
      <c r="K682" s="22">
        <v>1.3599999999999994</v>
      </c>
      <c r="L682" s="22">
        <v>3.520000000000003</v>
      </c>
      <c r="M682" s="22">
        <v>1.4799999999999969</v>
      </c>
      <c r="N682" s="22"/>
    </row>
    <row r="683" spans="1:14" ht="21.75">
      <c r="A683" s="9">
        <v>20</v>
      </c>
      <c r="B683" s="22">
        <v>3.8400000000000034</v>
      </c>
      <c r="C683" s="22">
        <v>5.57</v>
      </c>
      <c r="D683" s="22">
        <v>5.719999999999999</v>
      </c>
      <c r="E683" s="22">
        <v>4.479999999999997</v>
      </c>
      <c r="F683" s="22">
        <v>5.969999999999999</v>
      </c>
      <c r="G683" s="22">
        <v>3.6599999999999966</v>
      </c>
      <c r="H683" s="22">
        <v>3.6099999999999994</v>
      </c>
      <c r="I683" s="22">
        <v>3.740000000000002</v>
      </c>
      <c r="J683" s="22">
        <v>1.5600000000000023</v>
      </c>
      <c r="K683" s="22">
        <v>0.8799999999999955</v>
      </c>
      <c r="L683" s="22">
        <v>4.219999999999999</v>
      </c>
      <c r="M683" s="22">
        <v>3.5799999999999983</v>
      </c>
      <c r="N683" s="22"/>
    </row>
    <row r="684" spans="1:14" ht="21.75">
      <c r="A684" s="9">
        <v>21</v>
      </c>
      <c r="B684" s="22">
        <v>3.4299999999999997</v>
      </c>
      <c r="C684" s="22">
        <v>4.579999999999998</v>
      </c>
      <c r="D684" s="22">
        <v>5.259999999999998</v>
      </c>
      <c r="E684" s="22">
        <v>5.32</v>
      </c>
      <c r="F684" s="22">
        <v>4.289999999999999</v>
      </c>
      <c r="G684" s="22">
        <v>5.439999999999998</v>
      </c>
      <c r="H684" s="22">
        <v>1.1199999999999974</v>
      </c>
      <c r="I684" s="22">
        <v>1.6799999999999926</v>
      </c>
      <c r="J684" s="22">
        <v>2.219999999999999</v>
      </c>
      <c r="K684" s="22">
        <v>1.2800000000000011</v>
      </c>
      <c r="L684" s="22">
        <v>4.259999999999998</v>
      </c>
      <c r="M684" s="22">
        <v>2.0799999999999983</v>
      </c>
      <c r="N684" s="22"/>
    </row>
    <row r="685" spans="1:14" ht="21.75">
      <c r="A685" s="9">
        <v>22</v>
      </c>
      <c r="B685" s="22">
        <v>3.979999999999997</v>
      </c>
      <c r="C685" s="22">
        <v>4.630000000000003</v>
      </c>
      <c r="D685" s="22">
        <v>4.840000000000003</v>
      </c>
      <c r="E685" s="22">
        <v>6.579999999999998</v>
      </c>
      <c r="F685" s="22">
        <v>5.219999999999999</v>
      </c>
      <c r="G685" s="22">
        <v>6.68</v>
      </c>
      <c r="H685" s="22">
        <v>3.8000000000000043</v>
      </c>
      <c r="I685" s="22">
        <v>3.259999999999991</v>
      </c>
      <c r="J685" s="22">
        <v>3.9200000000000017</v>
      </c>
      <c r="K685" s="22">
        <v>2.259999999999998</v>
      </c>
      <c r="L685" s="22">
        <v>4.380000000000003</v>
      </c>
      <c r="M685" s="22">
        <v>5.140000000000001</v>
      </c>
      <c r="N685" s="22"/>
    </row>
    <row r="686" spans="1:14" ht="21.75">
      <c r="A686" s="9">
        <v>23</v>
      </c>
      <c r="B686" s="22">
        <v>4.859999999999999</v>
      </c>
      <c r="C686" s="22">
        <v>4.740000000000002</v>
      </c>
      <c r="D686" s="22">
        <v>3.3699999999999974</v>
      </c>
      <c r="E686" s="22">
        <v>7.460000000000001</v>
      </c>
      <c r="F686" s="22">
        <v>6.109999999999999</v>
      </c>
      <c r="G686" s="22">
        <v>4.569999999999993</v>
      </c>
      <c r="H686" s="22">
        <v>5.240000000000002</v>
      </c>
      <c r="I686" s="22">
        <v>1.1499999999999986</v>
      </c>
      <c r="J686" s="22">
        <v>2.1799999999999997</v>
      </c>
      <c r="K686" s="22">
        <v>4.100000000000001</v>
      </c>
      <c r="L686" s="22">
        <v>3.479999999999997</v>
      </c>
      <c r="M686" s="22">
        <v>5.259999999999998</v>
      </c>
      <c r="N686" s="22"/>
    </row>
    <row r="687" spans="1:14" ht="21.75">
      <c r="A687" s="9">
        <v>24</v>
      </c>
      <c r="B687" s="22">
        <v>4.380000000000003</v>
      </c>
      <c r="C687" s="22">
        <v>4.539999999999999</v>
      </c>
      <c r="D687" s="22">
        <v>6.539999999999999</v>
      </c>
      <c r="E687" s="22">
        <v>6.460000000000001</v>
      </c>
      <c r="F687" s="22">
        <v>4.240000000000002</v>
      </c>
      <c r="G687" s="22">
        <v>2.8999999999999915</v>
      </c>
      <c r="H687" s="22">
        <v>5.530000000000001</v>
      </c>
      <c r="I687" s="22">
        <v>4.899999999999999</v>
      </c>
      <c r="J687" s="22">
        <v>4.240000000000002</v>
      </c>
      <c r="K687" s="22">
        <v>3.8200000000000003</v>
      </c>
      <c r="L687" s="22">
        <v>2.719999999999999</v>
      </c>
      <c r="M687" s="22">
        <v>4.270000000000003</v>
      </c>
      <c r="N687" s="22"/>
    </row>
    <row r="688" spans="1:14" ht="21.75">
      <c r="A688" s="9">
        <v>25</v>
      </c>
      <c r="B688" s="22">
        <v>3.219999999999999</v>
      </c>
      <c r="C688" s="22">
        <v>4.829999999999998</v>
      </c>
      <c r="D688" s="22">
        <v>6.520000000000003</v>
      </c>
      <c r="E688" s="22">
        <v>7.589999999999996</v>
      </c>
      <c r="F688" s="22">
        <v>7.57</v>
      </c>
      <c r="G688" s="22">
        <v>3.1499999999999915</v>
      </c>
      <c r="H688" s="22">
        <v>6.380000000000003</v>
      </c>
      <c r="I688" s="22">
        <v>3.6799999999999997</v>
      </c>
      <c r="J688" s="22">
        <v>3.520000000000003</v>
      </c>
      <c r="K688" s="22">
        <v>4.280000000000001</v>
      </c>
      <c r="L688" s="22">
        <v>3.6899999999999977</v>
      </c>
      <c r="M688" s="22">
        <v>4.240000000000002</v>
      </c>
      <c r="N688" s="22"/>
    </row>
    <row r="689" spans="1:14" ht="21.75">
      <c r="A689" s="9">
        <v>26</v>
      </c>
      <c r="B689" s="22">
        <v>4.159999999999997</v>
      </c>
      <c r="C689" s="22">
        <v>4.740000000000002</v>
      </c>
      <c r="D689" s="22">
        <v>6.479999999999997</v>
      </c>
      <c r="E689" s="22">
        <v>3.8399999999999963</v>
      </c>
      <c r="F689" s="22">
        <v>7.590000000000003</v>
      </c>
      <c r="G689" s="22">
        <v>3.2900000000000063</v>
      </c>
      <c r="H689" s="22">
        <v>5.649999999999999</v>
      </c>
      <c r="I689" s="22">
        <v>3.520000000000003</v>
      </c>
      <c r="J689" s="22">
        <v>4.520000000000003</v>
      </c>
      <c r="K689" s="22">
        <v>3.799999999999997</v>
      </c>
      <c r="L689" s="22">
        <v>4.210000000000001</v>
      </c>
      <c r="M689" s="22">
        <v>4.880000000000003</v>
      </c>
      <c r="N689" s="22"/>
    </row>
    <row r="690" spans="1:14" ht="21.75">
      <c r="A690" s="9">
        <v>27</v>
      </c>
      <c r="B690" s="22">
        <v>3.8599999999999994</v>
      </c>
      <c r="C690" s="22">
        <v>4.479999999999997</v>
      </c>
      <c r="D690" s="22">
        <v>6.32</v>
      </c>
      <c r="E690" s="22">
        <v>2.5600000000000023</v>
      </c>
      <c r="F690" s="22">
        <v>7.850000000000001</v>
      </c>
      <c r="G690" s="22">
        <v>5.140000000000001</v>
      </c>
      <c r="H690" s="22">
        <v>4.699999999999996</v>
      </c>
      <c r="I690" s="22">
        <v>3.5799999999999983</v>
      </c>
      <c r="J690" s="22">
        <v>4.310000000000002</v>
      </c>
      <c r="K690" s="22">
        <v>3.0600000000000023</v>
      </c>
      <c r="L690" s="22">
        <v>4.93</v>
      </c>
      <c r="M690" s="22">
        <v>5.520000000000003</v>
      </c>
      <c r="N690" s="22"/>
    </row>
    <row r="691" spans="1:14" ht="21.75">
      <c r="A691" s="9">
        <v>28</v>
      </c>
      <c r="B691" s="22">
        <v>2.1199999999999974</v>
      </c>
      <c r="C691" s="22">
        <v>5.219999999999999</v>
      </c>
      <c r="D691" s="22">
        <v>5.25</v>
      </c>
      <c r="E691" s="22">
        <v>7.890000000000001</v>
      </c>
      <c r="F691" s="22">
        <v>5.710000000000001</v>
      </c>
      <c r="G691" s="22">
        <v>5.159999999999997</v>
      </c>
      <c r="H691" s="22">
        <v>7.960000000000001</v>
      </c>
      <c r="I691" s="22">
        <v>5.219999999999999</v>
      </c>
      <c r="J691" s="22">
        <v>3.479999999999997</v>
      </c>
      <c r="K691" s="22">
        <v>3.3800000000000026</v>
      </c>
      <c r="L691" s="22">
        <v>3.3299999999999983</v>
      </c>
      <c r="M691" s="22">
        <v>4.939999999999998</v>
      </c>
      <c r="N691" s="22"/>
    </row>
    <row r="692" spans="1:14" ht="21.75">
      <c r="A692" s="9">
        <v>29</v>
      </c>
      <c r="B692" s="22">
        <v>3.719999999999999</v>
      </c>
      <c r="C692" s="22">
        <v>4.439999999999998</v>
      </c>
      <c r="D692" s="22">
        <v>6.439999999999998</v>
      </c>
      <c r="E692" s="22">
        <v>0.5399999999999991</v>
      </c>
      <c r="F692" s="22">
        <v>4.830000000000005</v>
      </c>
      <c r="G692" s="22">
        <v>5.210000000000001</v>
      </c>
      <c r="H692" s="22">
        <v>3.3500000000000014</v>
      </c>
      <c r="I692" s="22">
        <v>5.380000000000003</v>
      </c>
      <c r="J692" s="22">
        <v>1.9400000000000048</v>
      </c>
      <c r="K692" s="22">
        <v>1.5200000000000031</v>
      </c>
      <c r="L692" s="22">
        <v>3.3200000000000003</v>
      </c>
      <c r="M692" s="22">
        <v>5.039999999999999</v>
      </c>
      <c r="N692" s="22"/>
    </row>
    <row r="693" spans="1:14" ht="21.75">
      <c r="A693" s="9">
        <v>30</v>
      </c>
      <c r="B693" s="22">
        <v>3.1499999999999986</v>
      </c>
      <c r="C693" s="22"/>
      <c r="D693" s="22">
        <v>6.310000000000002</v>
      </c>
      <c r="E693" s="22">
        <v>3.6400000000000006</v>
      </c>
      <c r="F693" s="22">
        <v>6.340000000000003</v>
      </c>
      <c r="G693" s="22">
        <v>5.219999999999999</v>
      </c>
      <c r="H693" s="22">
        <v>5.32</v>
      </c>
      <c r="I693" s="22">
        <v>4.240000000000002</v>
      </c>
      <c r="J693" s="22">
        <v>1.8800000000000026</v>
      </c>
      <c r="K693" s="22">
        <v>1.3599999999999994</v>
      </c>
      <c r="L693" s="22">
        <v>3.8699999999999974</v>
      </c>
      <c r="M693" s="22">
        <v>3.299999999999997</v>
      </c>
      <c r="N693" s="22"/>
    </row>
    <row r="694" spans="1:14" ht="21.75">
      <c r="A694" s="9">
        <v>31</v>
      </c>
      <c r="B694" s="22">
        <v>4.159999999999997</v>
      </c>
      <c r="C694" s="22"/>
      <c r="D694" s="22">
        <v>5.759999999999998</v>
      </c>
      <c r="E694" s="22"/>
      <c r="F694" s="22">
        <v>7.159999999999997</v>
      </c>
      <c r="G694" s="22"/>
      <c r="H694" s="22">
        <v>5.530000000000001</v>
      </c>
      <c r="I694" s="22">
        <v>2.799999999999997</v>
      </c>
      <c r="J694" s="22"/>
      <c r="K694" s="22">
        <v>2.1600000000000037</v>
      </c>
      <c r="L694" s="22"/>
      <c r="M694" s="22">
        <v>2.990000000000002</v>
      </c>
      <c r="N694" s="22"/>
    </row>
    <row r="695" spans="1:14" ht="21.75">
      <c r="A695" s="9" t="s">
        <v>35</v>
      </c>
      <c r="B695" s="22">
        <f aca="true" t="shared" si="35" ref="B695:H695">SUM(B664:B694)</f>
        <v>104.59</v>
      </c>
      <c r="C695" s="22">
        <f t="shared" si="35"/>
        <v>130.20999999999998</v>
      </c>
      <c r="D695" s="22">
        <f>SUM(D664:D694)</f>
        <v>168.02</v>
      </c>
      <c r="E695" s="22">
        <f t="shared" si="35"/>
        <v>172.61</v>
      </c>
      <c r="F695" s="22">
        <f t="shared" si="35"/>
        <v>181.64000000000004</v>
      </c>
      <c r="G695" s="22">
        <f t="shared" si="35"/>
        <v>140.62</v>
      </c>
      <c r="H695" s="22">
        <f t="shared" si="35"/>
        <v>147.29999999999998</v>
      </c>
      <c r="I695" s="22">
        <f>SUM(I664:I694)</f>
        <v>99.79000000000003</v>
      </c>
      <c r="J695" s="22">
        <f>SUM(J664:J694)</f>
        <v>104.54000000000002</v>
      </c>
      <c r="K695" s="22">
        <f>SUM(K664:K694)</f>
        <v>103.13000000000002</v>
      </c>
      <c r="L695" s="22">
        <f>SUM(L664:L694)</f>
        <v>111.28999999999999</v>
      </c>
      <c r="M695" s="22">
        <f>SUM(M664:M694)</f>
        <v>108.17000000000002</v>
      </c>
      <c r="N695" s="22">
        <f>AVERAGE(B695:M695)</f>
        <v>130.99250000000004</v>
      </c>
    </row>
    <row r="696" spans="1:14" ht="21.75">
      <c r="A696" s="9" t="s">
        <v>36</v>
      </c>
      <c r="B696" s="22">
        <f>+AVERAGE(B664:B694)</f>
        <v>3.3738709677419356</v>
      </c>
      <c r="C696" s="22">
        <f aca="true" t="shared" si="36" ref="C696:J696">+AVERAGE(C664:C694)</f>
        <v>4.489999999999999</v>
      </c>
      <c r="D696" s="22">
        <f t="shared" si="36"/>
        <v>5.42</v>
      </c>
      <c r="E696" s="22">
        <f t="shared" si="36"/>
        <v>5.753666666666667</v>
      </c>
      <c r="F696" s="22">
        <f t="shared" si="36"/>
        <v>5.859354838709679</v>
      </c>
      <c r="G696" s="22">
        <f t="shared" si="36"/>
        <v>4.687333333333333</v>
      </c>
      <c r="H696" s="22">
        <f t="shared" si="36"/>
        <v>4.751612903225806</v>
      </c>
      <c r="I696" s="22">
        <f t="shared" si="36"/>
        <v>3.219032258064517</v>
      </c>
      <c r="J696" s="22">
        <f t="shared" si="36"/>
        <v>3.4846666666666675</v>
      </c>
      <c r="K696" s="22">
        <f>+AVERAGE(K664:K694)</f>
        <v>3.326774193548388</v>
      </c>
      <c r="L696" s="22">
        <f>+AVERAGE(L664:L694)</f>
        <v>3.7096666666666662</v>
      </c>
      <c r="M696" s="22">
        <f>+AVERAGE(M664:M694)</f>
        <v>3.4893548387096778</v>
      </c>
      <c r="N696" s="22">
        <f>+AVERAGE(B696:M696)</f>
        <v>4.2971111111111115</v>
      </c>
    </row>
    <row r="698" spans="1:14" ht="22.5">
      <c r="A698" s="13" t="s">
        <v>34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3"/>
    </row>
    <row r="699" spans="1:14" ht="22.5">
      <c r="A699" s="13" t="s">
        <v>65</v>
      </c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3"/>
    </row>
    <row r="700" spans="1:14" ht="22.5">
      <c r="A700" s="13" t="s">
        <v>33</v>
      </c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3"/>
    </row>
    <row r="701" spans="1:14" ht="22.5">
      <c r="A701" s="7" t="s">
        <v>13</v>
      </c>
      <c r="B701" s="18" t="s">
        <v>14</v>
      </c>
      <c r="C701" s="18" t="s">
        <v>15</v>
      </c>
      <c r="D701" s="18" t="s">
        <v>32</v>
      </c>
      <c r="E701" s="18" t="s">
        <v>17</v>
      </c>
      <c r="F701" s="18" t="s">
        <v>18</v>
      </c>
      <c r="G701" s="18" t="s">
        <v>19</v>
      </c>
      <c r="H701" s="18" t="s">
        <v>20</v>
      </c>
      <c r="I701" s="18" t="s">
        <v>21</v>
      </c>
      <c r="J701" s="18" t="s">
        <v>22</v>
      </c>
      <c r="K701" s="18" t="s">
        <v>23</v>
      </c>
      <c r="L701" s="18" t="s">
        <v>24</v>
      </c>
      <c r="M701" s="18" t="s">
        <v>25</v>
      </c>
      <c r="N701" s="19" t="s">
        <v>26</v>
      </c>
    </row>
    <row r="702" spans="1:14" ht="21.75">
      <c r="A702" s="9">
        <v>1</v>
      </c>
      <c r="B702" s="22">
        <v>3.9399999999999977</v>
      </c>
      <c r="C702" s="22">
        <v>4.32</v>
      </c>
      <c r="D702" s="22">
        <v>4</v>
      </c>
      <c r="E702" s="22">
        <v>6.130000000000003</v>
      </c>
      <c r="F702" s="22">
        <v>3.240000000000002</v>
      </c>
      <c r="G702" s="22">
        <v>5.329999999999998</v>
      </c>
      <c r="H702" s="22">
        <v>3.710000000000001</v>
      </c>
      <c r="I702" s="22">
        <v>4.149999999999999</v>
      </c>
      <c r="J702" s="22">
        <v>3.7900000000000063</v>
      </c>
      <c r="K702" s="22">
        <v>3.039999999999999</v>
      </c>
      <c r="L702" s="22">
        <v>2.3299999999999983</v>
      </c>
      <c r="M702" s="22">
        <v>1.1000000000000014</v>
      </c>
      <c r="N702" s="22"/>
    </row>
    <row r="703" spans="1:14" ht="21.75">
      <c r="A703" s="9">
        <v>2</v>
      </c>
      <c r="B703" s="22">
        <v>4.109999999999999</v>
      </c>
      <c r="C703" s="22">
        <v>3.3800000000000026</v>
      </c>
      <c r="D703" s="22">
        <v>3.979999999999997</v>
      </c>
      <c r="E703" s="22">
        <v>4.729999999999997</v>
      </c>
      <c r="F703" s="22">
        <v>4.5</v>
      </c>
      <c r="G703" s="22">
        <v>5.920000000000002</v>
      </c>
      <c r="H703" s="22">
        <v>3.3800000000000026</v>
      </c>
      <c r="I703" s="22">
        <v>2.960000000000008</v>
      </c>
      <c r="J703" s="22">
        <v>1.7199999999999989</v>
      </c>
      <c r="K703" s="22">
        <v>3.039999999999999</v>
      </c>
      <c r="L703" s="22">
        <v>4.530000000000001</v>
      </c>
      <c r="M703" s="22">
        <v>1.1099999999999994</v>
      </c>
      <c r="N703" s="22"/>
    </row>
    <row r="704" spans="1:14" ht="21.75">
      <c r="A704" s="9">
        <v>3</v>
      </c>
      <c r="B704" s="22">
        <v>3.9200000000000017</v>
      </c>
      <c r="C704" s="22">
        <v>4.159999999999997</v>
      </c>
      <c r="D704" s="22">
        <v>3.280000000000001</v>
      </c>
      <c r="E704" s="22">
        <v>3.6200000000000045</v>
      </c>
      <c r="F704" s="22">
        <v>3.8399999999999963</v>
      </c>
      <c r="G704" s="22">
        <v>5.689999999999998</v>
      </c>
      <c r="H704" s="22">
        <v>3.539999999999999</v>
      </c>
      <c r="I704" s="22">
        <v>3.5999999999999943</v>
      </c>
      <c r="J704" s="22">
        <v>2.059999999999995</v>
      </c>
      <c r="K704" s="22">
        <v>3.480000000000004</v>
      </c>
      <c r="L704" s="22">
        <v>4.990000000000002</v>
      </c>
      <c r="M704" s="22">
        <v>1.1300000000000026</v>
      </c>
      <c r="N704" s="22"/>
    </row>
    <row r="705" spans="1:14" ht="21.75">
      <c r="A705" s="9">
        <v>4</v>
      </c>
      <c r="B705" s="22">
        <v>4.240000000000002</v>
      </c>
      <c r="C705" s="22">
        <v>4.119999999999997</v>
      </c>
      <c r="D705" s="22">
        <v>4.100000000000001</v>
      </c>
      <c r="E705" s="22">
        <v>6.149999999999999</v>
      </c>
      <c r="F705" s="22">
        <v>5.990000000000002</v>
      </c>
      <c r="G705" s="22">
        <v>3.559999999999995</v>
      </c>
      <c r="H705" s="22">
        <v>5.030000000000001</v>
      </c>
      <c r="I705" s="22">
        <v>3.9200000000000017</v>
      </c>
      <c r="J705" s="22">
        <v>4.390000000000001</v>
      </c>
      <c r="K705" s="22">
        <v>1.3200000000000003</v>
      </c>
      <c r="L705" s="22">
        <v>4.270000000000003</v>
      </c>
      <c r="M705" s="22">
        <v>2.990000000000002</v>
      </c>
      <c r="N705" s="22"/>
    </row>
    <row r="706" spans="1:14" ht="21.75">
      <c r="A706" s="9">
        <v>5</v>
      </c>
      <c r="B706" s="22">
        <v>3.990000000000002</v>
      </c>
      <c r="C706" s="22">
        <v>4.280000000000001</v>
      </c>
      <c r="D706" s="22">
        <v>4.640000000000001</v>
      </c>
      <c r="E706" s="22">
        <v>1.960000000000008</v>
      </c>
      <c r="F706" s="22">
        <v>4.939999999999998</v>
      </c>
      <c r="G706" s="22">
        <v>4.509999999999998</v>
      </c>
      <c r="H706" s="22">
        <v>3.1700000000000017</v>
      </c>
      <c r="I706" s="22">
        <v>3.25</v>
      </c>
      <c r="J706" s="22">
        <v>1.4499999999999957</v>
      </c>
      <c r="K706" s="22">
        <v>3.450000000000003</v>
      </c>
      <c r="L706" s="22">
        <v>4.200000000000003</v>
      </c>
      <c r="M706" s="22">
        <v>2.25</v>
      </c>
      <c r="N706" s="22"/>
    </row>
    <row r="707" spans="1:14" ht="21.75">
      <c r="A707" s="9">
        <v>6</v>
      </c>
      <c r="B707" s="22">
        <v>4.210000000000001</v>
      </c>
      <c r="C707" s="22">
        <v>4.210000000000001</v>
      </c>
      <c r="D707" s="22">
        <v>5.119999999999997</v>
      </c>
      <c r="E707" s="22">
        <v>1.990000000000002</v>
      </c>
      <c r="F707" s="22">
        <v>5.609999999999999</v>
      </c>
      <c r="G707" s="22">
        <v>5.030000000000001</v>
      </c>
      <c r="H707" s="22">
        <v>1.9399999999999977</v>
      </c>
      <c r="I707" s="22">
        <v>3.960000000000001</v>
      </c>
      <c r="J707" s="22">
        <v>2.8500000000000014</v>
      </c>
      <c r="K707" s="22">
        <v>3.4299999999999997</v>
      </c>
      <c r="L707" s="22">
        <v>4.159999999999997</v>
      </c>
      <c r="M707" s="22">
        <v>2.8599999999999994</v>
      </c>
      <c r="N707" s="22"/>
    </row>
    <row r="708" spans="1:14" ht="21.75">
      <c r="A708" s="9">
        <v>7</v>
      </c>
      <c r="B708" s="22">
        <v>4.189999999999998</v>
      </c>
      <c r="C708" s="22">
        <v>4.380000000000003</v>
      </c>
      <c r="D708" s="22">
        <v>4.219999999999999</v>
      </c>
      <c r="E708" s="22">
        <v>4.25</v>
      </c>
      <c r="F708" s="22">
        <v>4.399999999999999</v>
      </c>
      <c r="G708" s="22">
        <v>5.079999999999998</v>
      </c>
      <c r="H708" s="22">
        <v>5.060000000000002</v>
      </c>
      <c r="I708" s="22">
        <v>4.450000000000003</v>
      </c>
      <c r="J708" s="22">
        <v>4.829999999999998</v>
      </c>
      <c r="K708" s="22">
        <v>4.57</v>
      </c>
      <c r="L708" s="22">
        <v>3.520000000000003</v>
      </c>
      <c r="M708" s="22">
        <v>2.3800000000000026</v>
      </c>
      <c r="N708" s="22"/>
    </row>
    <row r="709" spans="1:14" ht="21.75">
      <c r="A709" s="9">
        <v>8</v>
      </c>
      <c r="B709" s="22">
        <v>3.4200000000000017</v>
      </c>
      <c r="C709" s="22">
        <v>2.009999999999998</v>
      </c>
      <c r="D709" s="22">
        <v>3.479999999999997</v>
      </c>
      <c r="E709" s="22">
        <v>4.140000000000001</v>
      </c>
      <c r="F709" s="22">
        <v>4.829999999999998</v>
      </c>
      <c r="G709" s="22">
        <v>3.210000000000001</v>
      </c>
      <c r="H709" s="22">
        <v>1.5399999999999991</v>
      </c>
      <c r="I709" s="22">
        <v>4.140000000000001</v>
      </c>
      <c r="J709" s="22">
        <v>3.5900000000000034</v>
      </c>
      <c r="K709" s="22">
        <v>4.600000000000001</v>
      </c>
      <c r="L709" s="22">
        <v>2.960000000000001</v>
      </c>
      <c r="M709" s="22">
        <v>3.789999999999999</v>
      </c>
      <c r="N709" s="22"/>
    </row>
    <row r="710" spans="1:14" ht="21.75">
      <c r="A710" s="9">
        <v>9</v>
      </c>
      <c r="B710" s="22">
        <v>4.189999999999998</v>
      </c>
      <c r="C710" s="22">
        <v>2.1400000000000006</v>
      </c>
      <c r="D710" s="22">
        <v>4.390000000000001</v>
      </c>
      <c r="E710" s="22">
        <v>4.82</v>
      </c>
      <c r="F710" s="22">
        <v>4.869999999999997</v>
      </c>
      <c r="G710" s="22">
        <v>2.8299999999999983</v>
      </c>
      <c r="H710" s="22">
        <v>3.8799999999999955</v>
      </c>
      <c r="I710" s="22">
        <v>4.5</v>
      </c>
      <c r="J710" s="22">
        <v>1.1000000000000014</v>
      </c>
      <c r="K710" s="22">
        <v>5.259999999999998</v>
      </c>
      <c r="L710" s="22">
        <v>3.219999999999999</v>
      </c>
      <c r="M710" s="22">
        <v>2.539999999999999</v>
      </c>
      <c r="N710" s="22"/>
    </row>
    <row r="711" spans="1:14" ht="21.75">
      <c r="A711" s="9">
        <v>10</v>
      </c>
      <c r="B711" s="22">
        <v>4.950000000000003</v>
      </c>
      <c r="C711" s="22">
        <v>3.6000000000000014</v>
      </c>
      <c r="D711" s="22">
        <v>4.119999999999997</v>
      </c>
      <c r="E711" s="22">
        <v>5.469999999999999</v>
      </c>
      <c r="F711" s="22">
        <v>4.25</v>
      </c>
      <c r="G711" s="22">
        <v>2.8900000000000006</v>
      </c>
      <c r="H711" s="22">
        <v>3.8999999999999986</v>
      </c>
      <c r="I711" s="22">
        <v>2.219999999999999</v>
      </c>
      <c r="J711" s="22">
        <v>3.8999999999999986</v>
      </c>
      <c r="K711" s="22">
        <v>1.779999999999994</v>
      </c>
      <c r="L711" s="22">
        <v>3.3200000000000003</v>
      </c>
      <c r="M711" s="22">
        <v>2.3500000000000014</v>
      </c>
      <c r="N711" s="22"/>
    </row>
    <row r="712" spans="1:14" ht="21.75">
      <c r="A712" s="9">
        <v>11</v>
      </c>
      <c r="B712" s="22">
        <v>4.5</v>
      </c>
      <c r="C712" s="22">
        <v>4.130000000000003</v>
      </c>
      <c r="D712" s="22">
        <v>3.3100000000000023</v>
      </c>
      <c r="E712" s="22">
        <v>5.159999999999997</v>
      </c>
      <c r="F712" s="22">
        <v>4.200000000000003</v>
      </c>
      <c r="G712" s="22">
        <v>3.0600000000000023</v>
      </c>
      <c r="H712" s="22">
        <v>3.030000000000001</v>
      </c>
      <c r="I712" s="22">
        <v>1.2000000000000028</v>
      </c>
      <c r="J712" s="22">
        <v>4.57</v>
      </c>
      <c r="K712" s="22">
        <v>1.1599999999999966</v>
      </c>
      <c r="L712" s="22">
        <v>2.4099999999999966</v>
      </c>
      <c r="M712" s="22">
        <v>2.280000000000001</v>
      </c>
      <c r="N712" s="22"/>
    </row>
    <row r="713" spans="1:14" ht="21.75">
      <c r="A713" s="9">
        <v>12</v>
      </c>
      <c r="B713" s="22">
        <v>3.8999999999999986</v>
      </c>
      <c r="C713" s="22">
        <v>4.060000000000002</v>
      </c>
      <c r="D713" s="22">
        <v>2.950000000000003</v>
      </c>
      <c r="E713" s="22">
        <v>3.780000000000001</v>
      </c>
      <c r="F713" s="22">
        <v>4.25</v>
      </c>
      <c r="G713" s="22">
        <v>1.2700000000000031</v>
      </c>
      <c r="H713" s="22">
        <v>4.829999999999998</v>
      </c>
      <c r="I713" s="22">
        <v>3.1000000000000014</v>
      </c>
      <c r="J713" s="22">
        <v>4.950000000000003</v>
      </c>
      <c r="K713" s="22">
        <v>1.5499999999999972</v>
      </c>
      <c r="L713" s="22">
        <v>4.340000000000003</v>
      </c>
      <c r="M713" s="22">
        <v>2.200000000000003</v>
      </c>
      <c r="N713" s="22"/>
    </row>
    <row r="714" spans="1:14" ht="21.75">
      <c r="A714" s="9">
        <v>13</v>
      </c>
      <c r="B714" s="22">
        <v>3.8800000000000026</v>
      </c>
      <c r="C714" s="22">
        <v>4.219999999999999</v>
      </c>
      <c r="D714" s="22">
        <v>3.299999999999997</v>
      </c>
      <c r="E714" s="22">
        <v>3.700000000000003</v>
      </c>
      <c r="F714" s="22">
        <v>5.359999999999999</v>
      </c>
      <c r="G714" s="22">
        <v>2.739999999999995</v>
      </c>
      <c r="H714" s="22">
        <v>5.159999999999997</v>
      </c>
      <c r="I714" s="22">
        <v>3.289999999999999</v>
      </c>
      <c r="J714" s="22">
        <v>4.689999999999998</v>
      </c>
      <c r="K714" s="22">
        <v>3.4099999999999966</v>
      </c>
      <c r="L714" s="22">
        <v>2.769999999999996</v>
      </c>
      <c r="M714" s="22">
        <v>3.200000000000003</v>
      </c>
      <c r="N714" s="22"/>
    </row>
    <row r="715" spans="1:14" ht="21.75">
      <c r="A715" s="9">
        <v>14</v>
      </c>
      <c r="B715" s="22">
        <v>4.18</v>
      </c>
      <c r="C715" s="22">
        <v>4.719999999999999</v>
      </c>
      <c r="D715" s="22">
        <v>3.700000000000003</v>
      </c>
      <c r="E715" s="22">
        <v>4.100000000000001</v>
      </c>
      <c r="F715" s="22">
        <v>4.200000000000003</v>
      </c>
      <c r="G715" s="22">
        <v>2.230000000000004</v>
      </c>
      <c r="H715" s="22">
        <v>4.920000000000002</v>
      </c>
      <c r="I715" s="22">
        <v>1.6800000000000068</v>
      </c>
      <c r="J715" s="22">
        <v>2.539999999999999</v>
      </c>
      <c r="K715" s="22">
        <v>1.0799999999999983</v>
      </c>
      <c r="L715" s="22">
        <v>2.4200000000000017</v>
      </c>
      <c r="M715" s="22">
        <v>3.1099999999999994</v>
      </c>
      <c r="N715" s="22"/>
    </row>
    <row r="716" spans="1:14" ht="21.75">
      <c r="A716" s="9">
        <v>15</v>
      </c>
      <c r="B716" s="22">
        <v>3.950000000000003</v>
      </c>
      <c r="C716" s="22">
        <v>4.710000000000001</v>
      </c>
      <c r="D716" s="22">
        <v>4.469999999999999</v>
      </c>
      <c r="E716" s="22">
        <v>5.899999999999999</v>
      </c>
      <c r="F716" s="22">
        <v>6.210000000000001</v>
      </c>
      <c r="G716" s="22">
        <v>4.619999999999997</v>
      </c>
      <c r="H716" s="22">
        <v>1.4600000000000009</v>
      </c>
      <c r="I716" s="22">
        <v>1.7000000000000028</v>
      </c>
      <c r="J716" s="22">
        <v>2.279999999999994</v>
      </c>
      <c r="K716" s="22">
        <v>2.740000000000002</v>
      </c>
      <c r="L716" s="22">
        <v>1.490000000000002</v>
      </c>
      <c r="M716" s="22">
        <v>2.4200000000000017</v>
      </c>
      <c r="N716" s="22"/>
    </row>
    <row r="717" spans="1:14" ht="21.75">
      <c r="A717" s="9">
        <v>16</v>
      </c>
      <c r="B717" s="22">
        <v>4.049999999999997</v>
      </c>
      <c r="C717" s="22">
        <v>4.170000000000002</v>
      </c>
      <c r="D717" s="22">
        <v>5.299999999999997</v>
      </c>
      <c r="E717" s="22">
        <v>3.8700000000000045</v>
      </c>
      <c r="F717" s="22">
        <v>5.18</v>
      </c>
      <c r="G717" s="22">
        <v>3.6099999999999994</v>
      </c>
      <c r="H717" s="22">
        <v>3.75</v>
      </c>
      <c r="I717" s="22">
        <v>3.6599999999999966</v>
      </c>
      <c r="J717" s="22">
        <v>1.6700000000000017</v>
      </c>
      <c r="K717" s="22">
        <v>1.2899999999999991</v>
      </c>
      <c r="L717" s="22">
        <v>3.9299999999999997</v>
      </c>
      <c r="M717" s="22">
        <v>2.5</v>
      </c>
      <c r="N717" s="22"/>
    </row>
    <row r="718" spans="1:14" ht="21.75">
      <c r="A718" s="9">
        <v>17</v>
      </c>
      <c r="B718" s="22">
        <v>3.9200000000000017</v>
      </c>
      <c r="C718" s="22">
        <v>5.030000000000001</v>
      </c>
      <c r="D718" s="22">
        <v>4.32</v>
      </c>
      <c r="E718" s="22">
        <v>2.6200000000000045</v>
      </c>
      <c r="F718" s="22">
        <v>5.719999999999999</v>
      </c>
      <c r="G718" s="22">
        <v>3.6199999999999974</v>
      </c>
      <c r="H718" s="22">
        <v>4.030000000000001</v>
      </c>
      <c r="I718" s="22">
        <v>2.1700000000000017</v>
      </c>
      <c r="J718" s="22">
        <v>2.240000000000002</v>
      </c>
      <c r="K718" s="22">
        <v>2.460000000000001</v>
      </c>
      <c r="L718" s="22">
        <v>3.5799999999999983</v>
      </c>
      <c r="M718" s="22">
        <v>3.1199999999999974</v>
      </c>
      <c r="N718" s="22"/>
    </row>
    <row r="719" spans="1:14" ht="21.75">
      <c r="A719" s="9">
        <v>18</v>
      </c>
      <c r="B719" s="22">
        <v>4.149999999999999</v>
      </c>
      <c r="C719" s="22">
        <v>4.299999999999997</v>
      </c>
      <c r="D719" s="22">
        <v>5.189999999999998</v>
      </c>
      <c r="E719" s="22">
        <v>4.299999999999997</v>
      </c>
      <c r="F719" s="22">
        <v>6.460000000000001</v>
      </c>
      <c r="G719" s="22">
        <v>5.07</v>
      </c>
      <c r="H719" s="22">
        <v>3.3799999999999955</v>
      </c>
      <c r="I719" s="22">
        <v>3.030000000000001</v>
      </c>
      <c r="J719" s="22">
        <v>2.4399999999999977</v>
      </c>
      <c r="K719" s="26">
        <v>3.219999999999999</v>
      </c>
      <c r="L719" s="22">
        <v>3.9200000000000017</v>
      </c>
      <c r="M719" s="22">
        <v>2.1799999999999997</v>
      </c>
      <c r="N719" s="22"/>
    </row>
    <row r="720" spans="1:14" ht="21.75">
      <c r="A720" s="9">
        <v>19</v>
      </c>
      <c r="B720" s="22">
        <v>4.409999999999997</v>
      </c>
      <c r="C720" s="22">
        <v>4.640000000000001</v>
      </c>
      <c r="D720" s="22">
        <v>4.259999999999998</v>
      </c>
      <c r="E720" s="22">
        <v>5.780000000000001</v>
      </c>
      <c r="F720" s="22">
        <v>5.280000000000001</v>
      </c>
      <c r="G720" s="22">
        <v>6.219999999999999</v>
      </c>
      <c r="H720" s="22">
        <v>1.5800000000000054</v>
      </c>
      <c r="I720" s="22">
        <v>1.5</v>
      </c>
      <c r="J720" s="22">
        <v>5.090000000000003</v>
      </c>
      <c r="K720" s="22">
        <v>2.5799999999999983</v>
      </c>
      <c r="L720" s="22">
        <v>2.6199999999999974</v>
      </c>
      <c r="M720" s="22">
        <v>3.0799999999999983</v>
      </c>
      <c r="N720" s="22"/>
    </row>
    <row r="721" spans="1:14" ht="21.75">
      <c r="A721" s="9">
        <v>20</v>
      </c>
      <c r="B721" s="22">
        <v>4.299999999999997</v>
      </c>
      <c r="C721" s="22">
        <v>4.899999999999999</v>
      </c>
      <c r="D721" s="22">
        <v>5.200000000000003</v>
      </c>
      <c r="E721" s="22">
        <v>5.670000000000002</v>
      </c>
      <c r="F721" s="22">
        <v>6.840000000000003</v>
      </c>
      <c r="G721" s="22">
        <v>5.280000000000001</v>
      </c>
      <c r="H721" s="22">
        <v>1.8399999999999963</v>
      </c>
      <c r="I721" s="22">
        <v>2.710000000000001</v>
      </c>
      <c r="J721" s="22">
        <v>2.3500000000000014</v>
      </c>
      <c r="K721" s="22">
        <v>1.5600000000000023</v>
      </c>
      <c r="L721" s="22">
        <v>4.420000000000002</v>
      </c>
      <c r="M721" s="22">
        <v>3.200000000000003</v>
      </c>
      <c r="N721" s="22"/>
    </row>
    <row r="722" spans="1:14" ht="21.75">
      <c r="A722" s="9">
        <v>21</v>
      </c>
      <c r="B722" s="22">
        <v>5.210000000000001</v>
      </c>
      <c r="C722" s="22">
        <v>5.079999999999998</v>
      </c>
      <c r="D722" s="22">
        <v>5.079999999999998</v>
      </c>
      <c r="E722" s="22">
        <v>7.589999999999996</v>
      </c>
      <c r="F722" s="22">
        <v>4.640000000000001</v>
      </c>
      <c r="G722" s="22">
        <v>4.590000000000003</v>
      </c>
      <c r="H722" s="22">
        <v>3.960000000000001</v>
      </c>
      <c r="I722" s="22">
        <v>4.299999999999997</v>
      </c>
      <c r="J722" s="22">
        <v>8.46</v>
      </c>
      <c r="K722" s="22">
        <v>5.349999999999994</v>
      </c>
      <c r="L722" s="22">
        <v>3.8800000000000026</v>
      </c>
      <c r="M722" s="22">
        <v>2.8999999999999986</v>
      </c>
      <c r="N722" s="22"/>
    </row>
    <row r="723" spans="1:14" ht="21.75">
      <c r="A723" s="9">
        <v>22</v>
      </c>
      <c r="B723" s="22">
        <v>4.380000000000003</v>
      </c>
      <c r="C723" s="22">
        <v>5.219999999999999</v>
      </c>
      <c r="D723" s="22">
        <v>4.460000000000001</v>
      </c>
      <c r="E723" s="22">
        <v>6.399999999999999</v>
      </c>
      <c r="F723" s="22">
        <v>4.630000000000003</v>
      </c>
      <c r="G723" s="22">
        <v>5.490000000000002</v>
      </c>
      <c r="H723" s="22">
        <v>3.6899999999999977</v>
      </c>
      <c r="I723" s="22">
        <v>3.8800000000000026</v>
      </c>
      <c r="J723" s="22">
        <v>1.7999999999999972</v>
      </c>
      <c r="K723" s="22">
        <v>2.1599999999999966</v>
      </c>
      <c r="L723" s="22">
        <v>3.25</v>
      </c>
      <c r="M723" s="22">
        <v>2.4200000000000017</v>
      </c>
      <c r="N723" s="22"/>
    </row>
    <row r="724" spans="1:14" ht="21.75">
      <c r="A724" s="9">
        <v>23</v>
      </c>
      <c r="B724" s="22">
        <v>5.329999999999998</v>
      </c>
      <c r="C724" s="22">
        <v>4.880000000000003</v>
      </c>
      <c r="D724" s="22">
        <v>4.079999999999998</v>
      </c>
      <c r="E724" s="22">
        <v>4.119999999999997</v>
      </c>
      <c r="F724" s="22">
        <v>5.840000000000003</v>
      </c>
      <c r="G724" s="22">
        <v>3.469999999999999</v>
      </c>
      <c r="H724" s="22">
        <v>1.0799999999999983</v>
      </c>
      <c r="I724" s="22">
        <v>4.340000000000003</v>
      </c>
      <c r="J724" s="22">
        <v>1.3200000000000003</v>
      </c>
      <c r="K724" s="22">
        <v>3.8799999999999955</v>
      </c>
      <c r="L724" s="22">
        <v>3.5799999999999983</v>
      </c>
      <c r="M724" s="22">
        <v>2.1000000000000014</v>
      </c>
      <c r="N724" s="22"/>
    </row>
    <row r="725" spans="1:14" ht="21.75">
      <c r="A725" s="9">
        <v>24</v>
      </c>
      <c r="B725" s="22">
        <v>4.689999999999998</v>
      </c>
      <c r="C725" s="22">
        <v>4.32</v>
      </c>
      <c r="D725" s="22">
        <v>5.18</v>
      </c>
      <c r="E725" s="22">
        <v>5.549999999999997</v>
      </c>
      <c r="F725" s="22">
        <v>6.459999999999994</v>
      </c>
      <c r="G725" s="22">
        <v>3.8599999999999994</v>
      </c>
      <c r="H725" s="22">
        <v>1.2399999999999949</v>
      </c>
      <c r="I725" s="22">
        <v>3.200000000000003</v>
      </c>
      <c r="J725" s="22">
        <v>4.259999999999998</v>
      </c>
      <c r="K725" s="22">
        <v>4.479999999999997</v>
      </c>
      <c r="L725" s="22">
        <v>4.25</v>
      </c>
      <c r="M725" s="22">
        <v>2.8999999999999986</v>
      </c>
      <c r="N725" s="22"/>
    </row>
    <row r="726" spans="1:14" ht="21.75">
      <c r="A726" s="9">
        <v>25</v>
      </c>
      <c r="B726" s="22">
        <v>3.5900000000000034</v>
      </c>
      <c r="C726" s="22">
        <v>5.170000000000002</v>
      </c>
      <c r="D726" s="22">
        <v>5.460000000000001</v>
      </c>
      <c r="E726" s="22">
        <v>2.779999999999994</v>
      </c>
      <c r="F726" s="22">
        <v>3.489999999999995</v>
      </c>
      <c r="G726" s="22">
        <v>4.280000000000001</v>
      </c>
      <c r="H726" s="22">
        <v>1.1400000000000006</v>
      </c>
      <c r="I726" s="22">
        <v>5.240000000000002</v>
      </c>
      <c r="J726" s="22">
        <v>3.3400000000000034</v>
      </c>
      <c r="K726" s="22">
        <v>2.6600000000000037</v>
      </c>
      <c r="L726" s="22">
        <v>1.6000000000000014</v>
      </c>
      <c r="M726" s="22">
        <v>1.1999999999999957</v>
      </c>
      <c r="N726" s="22"/>
    </row>
    <row r="727" spans="1:14" ht="21.75">
      <c r="A727" s="9">
        <v>26</v>
      </c>
      <c r="B727" s="22">
        <v>3.8200000000000003</v>
      </c>
      <c r="C727" s="22">
        <v>6.030000000000001</v>
      </c>
      <c r="D727" s="22">
        <v>3.520000000000003</v>
      </c>
      <c r="E727" s="22">
        <v>2.740000000000002</v>
      </c>
      <c r="F727" s="22">
        <v>4.229999999999997</v>
      </c>
      <c r="G727" s="22">
        <v>2.6199999999999974</v>
      </c>
      <c r="H727" s="22">
        <v>3.710000000000001</v>
      </c>
      <c r="I727" s="22">
        <v>2.8200000000000003</v>
      </c>
      <c r="J727" s="22">
        <v>1.8400000000000034</v>
      </c>
      <c r="K727" s="22">
        <v>3.1799999999999997</v>
      </c>
      <c r="L727" s="22">
        <v>2.1199999999999974</v>
      </c>
      <c r="M727" s="22">
        <v>1.3399999999999963</v>
      </c>
      <c r="N727" s="22"/>
    </row>
    <row r="728" spans="1:14" ht="21.75">
      <c r="A728" s="9">
        <v>27</v>
      </c>
      <c r="B728" s="22">
        <v>3.729999999999997</v>
      </c>
      <c r="C728" s="22">
        <v>5.039999999999999</v>
      </c>
      <c r="D728" s="22">
        <v>4.270000000000003</v>
      </c>
      <c r="E728" s="22">
        <v>3.3200000000000003</v>
      </c>
      <c r="F728" s="22">
        <v>5.579999999999998</v>
      </c>
      <c r="G728" s="22">
        <v>7.32</v>
      </c>
      <c r="H728" s="22">
        <v>4.559999999999995</v>
      </c>
      <c r="I728" s="22">
        <v>2.9100000000000037</v>
      </c>
      <c r="J728" s="22">
        <v>4.560000000000002</v>
      </c>
      <c r="K728" s="22">
        <v>3.979999999999997</v>
      </c>
      <c r="L728" s="22">
        <v>2.3500000000000014</v>
      </c>
      <c r="M728" s="22">
        <v>2.979999999999997</v>
      </c>
      <c r="N728" s="22"/>
    </row>
    <row r="729" spans="1:14" ht="21.75">
      <c r="A729" s="9">
        <v>28</v>
      </c>
      <c r="B729" s="22">
        <v>3.3599999999999994</v>
      </c>
      <c r="C729" s="22">
        <v>4.200000000000003</v>
      </c>
      <c r="D729" s="22">
        <v>4.939999999999998</v>
      </c>
      <c r="E729" s="22">
        <v>1.6600000000000037</v>
      </c>
      <c r="F729" s="22">
        <v>5.040000000000006</v>
      </c>
      <c r="G729" s="22">
        <v>3.8700000000000045</v>
      </c>
      <c r="H729" s="22">
        <v>3.509999999999998</v>
      </c>
      <c r="I729" s="22">
        <v>4.719999999999999</v>
      </c>
      <c r="J729" s="22">
        <v>2.3200000000000003</v>
      </c>
      <c r="K729" s="22">
        <v>3.6700000000000017</v>
      </c>
      <c r="L729" s="22">
        <v>2.4399999999999977</v>
      </c>
      <c r="M729" s="22">
        <v>2.0799999999999983</v>
      </c>
      <c r="N729" s="22"/>
    </row>
    <row r="730" spans="1:14" ht="21.75">
      <c r="A730" s="9">
        <v>29</v>
      </c>
      <c r="B730" s="22">
        <v>4.459999999999994</v>
      </c>
      <c r="C730" s="22"/>
      <c r="D730" s="22">
        <v>6.119999999999997</v>
      </c>
      <c r="E730" s="22">
        <v>6.959999999999994</v>
      </c>
      <c r="F730" s="22">
        <v>5.170000000000002</v>
      </c>
      <c r="G730" s="22">
        <v>3.479999999999997</v>
      </c>
      <c r="H730" s="22">
        <v>4.409999999999997</v>
      </c>
      <c r="I730" s="22">
        <v>3.8800000000000026</v>
      </c>
      <c r="J730" s="22">
        <v>3.9100000000000037</v>
      </c>
      <c r="K730" s="22">
        <v>1.6799999999999997</v>
      </c>
      <c r="L730" s="22">
        <v>2.240000000000002</v>
      </c>
      <c r="M730" s="22">
        <v>2.789999999999999</v>
      </c>
      <c r="N730" s="22"/>
    </row>
    <row r="731" spans="1:14" ht="21.75">
      <c r="A731" s="9">
        <v>30</v>
      </c>
      <c r="B731" s="22">
        <v>3.0700000000000003</v>
      </c>
      <c r="C731" s="22"/>
      <c r="D731" s="22">
        <v>4.920000000000002</v>
      </c>
      <c r="E731" s="22">
        <v>1.8699999999999974</v>
      </c>
      <c r="F731" s="22">
        <v>5.140000000000001</v>
      </c>
      <c r="G731" s="22">
        <v>2.729999999999997</v>
      </c>
      <c r="H731" s="22">
        <v>5.039999999999999</v>
      </c>
      <c r="I731" s="22">
        <v>4.840000000000003</v>
      </c>
      <c r="J731" s="22">
        <v>4.840000000000003</v>
      </c>
      <c r="K731" s="22">
        <v>1.5399999999999991</v>
      </c>
      <c r="L731" s="22">
        <v>2.009999999999998</v>
      </c>
      <c r="M731" s="22">
        <v>2.1000000000000014</v>
      </c>
      <c r="N731" s="22"/>
    </row>
    <row r="732" spans="1:14" ht="21.75">
      <c r="A732" s="9">
        <v>31</v>
      </c>
      <c r="B732" s="22">
        <v>4.100000000000001</v>
      </c>
      <c r="C732" s="22"/>
      <c r="D732" s="22">
        <v>6.799999999999997</v>
      </c>
      <c r="E732" s="22"/>
      <c r="F732" s="22">
        <v>5.640000000000001</v>
      </c>
      <c r="G732" s="22"/>
      <c r="H732" s="22">
        <v>4.109999999999999</v>
      </c>
      <c r="I732" s="22">
        <v>2.7900000000000063</v>
      </c>
      <c r="J732" s="22"/>
      <c r="K732" s="22">
        <v>1.3900000000000006</v>
      </c>
      <c r="L732" s="22"/>
      <c r="M732" s="22">
        <v>2.8100000000000023</v>
      </c>
      <c r="N732" s="22"/>
    </row>
    <row r="733" spans="1:14" ht="21.75">
      <c r="A733" s="9" t="s">
        <v>35</v>
      </c>
      <c r="B733" s="22">
        <f aca="true" t="shared" si="37" ref="B733:I733">SUM(B702:B732)</f>
        <v>128.13999999999996</v>
      </c>
      <c r="C733" s="22">
        <f t="shared" si="37"/>
        <v>121.42000000000003</v>
      </c>
      <c r="D733" s="22">
        <f t="shared" si="37"/>
        <v>138.16000000000003</v>
      </c>
      <c r="E733" s="22">
        <f t="shared" si="37"/>
        <v>131.13</v>
      </c>
      <c r="F733" s="22">
        <f t="shared" si="37"/>
        <v>156.03000000000003</v>
      </c>
      <c r="G733" s="22">
        <f t="shared" si="37"/>
        <v>123.47999999999996</v>
      </c>
      <c r="H733" s="22">
        <f t="shared" si="37"/>
        <v>105.57999999999997</v>
      </c>
      <c r="I733" s="22">
        <f t="shared" si="37"/>
        <v>104.11</v>
      </c>
      <c r="J733" s="22">
        <f>SUM(J702:J732)</f>
        <v>99.15</v>
      </c>
      <c r="K733" s="22">
        <f>SUM(K702:K732)</f>
        <v>88.98999999999994</v>
      </c>
      <c r="L733" s="22">
        <f>SUM(L702:L732)</f>
        <v>97.12</v>
      </c>
      <c r="M733" s="22">
        <f>SUM(M702:M732)</f>
        <v>75.41</v>
      </c>
      <c r="N733" s="22">
        <f>AVERAGE(B733:M733)</f>
        <v>114.06</v>
      </c>
    </row>
    <row r="734" spans="1:14" ht="21.75">
      <c r="A734" s="9" t="s">
        <v>36</v>
      </c>
      <c r="B734" s="22">
        <f>+AVERAGE(B702:B732)</f>
        <v>4.133548387096773</v>
      </c>
      <c r="C734" s="22">
        <f aca="true" t="shared" si="38" ref="C734:J734">+AVERAGE(C702:C732)</f>
        <v>4.336428571428573</v>
      </c>
      <c r="D734" s="22">
        <f t="shared" si="38"/>
        <v>4.456774193548388</v>
      </c>
      <c r="E734" s="22">
        <f t="shared" si="38"/>
        <v>4.3709999999999996</v>
      </c>
      <c r="F734" s="22">
        <f t="shared" si="38"/>
        <v>5.033225806451614</v>
      </c>
      <c r="G734" s="22">
        <f t="shared" si="38"/>
        <v>4.115999999999999</v>
      </c>
      <c r="H734" s="22">
        <f t="shared" si="38"/>
        <v>3.4058064516129023</v>
      </c>
      <c r="I734" s="22">
        <f t="shared" si="38"/>
        <v>3.3583870967741936</v>
      </c>
      <c r="J734" s="22">
        <f t="shared" si="38"/>
        <v>3.305</v>
      </c>
      <c r="K734" s="22">
        <f>+AVERAGE(K702:K732)</f>
        <v>2.8706451612903208</v>
      </c>
      <c r="L734" s="22">
        <f>+AVERAGE(L702:L732)</f>
        <v>3.2373333333333334</v>
      </c>
      <c r="M734" s="22">
        <f>+AVERAGE(M702:M732)</f>
        <v>2.4325806451612904</v>
      </c>
      <c r="N734" s="22">
        <f>+AVERAGE(B734:M734)</f>
        <v>3.7547274705581155</v>
      </c>
    </row>
    <row r="736" spans="1:14" ht="22.5">
      <c r="A736" s="13" t="s">
        <v>34</v>
      </c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3"/>
    </row>
    <row r="737" spans="1:14" ht="22.5">
      <c r="A737" s="13" t="s">
        <v>66</v>
      </c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3"/>
    </row>
    <row r="738" spans="1:14" ht="22.5">
      <c r="A738" s="13" t="s">
        <v>33</v>
      </c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3"/>
    </row>
    <row r="739" spans="1:14" ht="22.5">
      <c r="A739" s="7" t="s">
        <v>13</v>
      </c>
      <c r="B739" s="18" t="s">
        <v>14</v>
      </c>
      <c r="C739" s="18" t="s">
        <v>15</v>
      </c>
      <c r="D739" s="18" t="s">
        <v>32</v>
      </c>
      <c r="E739" s="18" t="s">
        <v>17</v>
      </c>
      <c r="F739" s="18" t="s">
        <v>18</v>
      </c>
      <c r="G739" s="18" t="s">
        <v>19</v>
      </c>
      <c r="H739" s="18" t="s">
        <v>20</v>
      </c>
      <c r="I739" s="18" t="s">
        <v>21</v>
      </c>
      <c r="J739" s="18" t="s">
        <v>22</v>
      </c>
      <c r="K739" s="18" t="s">
        <v>23</v>
      </c>
      <c r="L739" s="18" t="s">
        <v>24</v>
      </c>
      <c r="M739" s="18" t="s">
        <v>25</v>
      </c>
      <c r="N739" s="19" t="s">
        <v>26</v>
      </c>
    </row>
    <row r="740" spans="1:14" ht="21.75">
      <c r="A740" s="9">
        <v>1</v>
      </c>
      <c r="B740" s="22">
        <v>2.990000000000002</v>
      </c>
      <c r="C740" s="22">
        <v>3.4200000000000017</v>
      </c>
      <c r="D740" s="22">
        <v>4.109999999999999</v>
      </c>
      <c r="E740" s="22">
        <v>3.5799999999999983</v>
      </c>
      <c r="F740" s="22">
        <v>5.340000000000003</v>
      </c>
      <c r="G740" s="22"/>
      <c r="H740" s="22"/>
      <c r="I740" s="22"/>
      <c r="J740" s="22"/>
      <c r="K740" s="22"/>
      <c r="L740" s="22"/>
      <c r="M740" s="22"/>
      <c r="N740" s="22"/>
    </row>
    <row r="741" spans="1:14" ht="21.75">
      <c r="A741" s="9">
        <v>2</v>
      </c>
      <c r="B741" s="22">
        <v>2.960000000000001</v>
      </c>
      <c r="C741" s="22">
        <v>4.07</v>
      </c>
      <c r="D741" s="22">
        <v>4.950000000000003</v>
      </c>
      <c r="E741" s="22">
        <v>2.730000000000004</v>
      </c>
      <c r="F741" s="22">
        <v>4.5</v>
      </c>
      <c r="G741" s="22"/>
      <c r="H741" s="22"/>
      <c r="I741" s="22"/>
      <c r="J741" s="22"/>
      <c r="K741" s="22"/>
      <c r="L741" s="22"/>
      <c r="M741" s="22"/>
      <c r="N741" s="22"/>
    </row>
    <row r="742" spans="1:14" ht="21.75">
      <c r="A742" s="9">
        <v>3</v>
      </c>
      <c r="B742" s="22">
        <v>2.9099999999999966</v>
      </c>
      <c r="C742" s="22">
        <v>4.18</v>
      </c>
      <c r="D742" s="22">
        <v>4.030000000000001</v>
      </c>
      <c r="E742" s="22">
        <v>4.189999999999998</v>
      </c>
      <c r="F742" s="22">
        <v>1.3100000000000023</v>
      </c>
      <c r="G742" s="22"/>
      <c r="H742" s="22"/>
      <c r="I742" s="22"/>
      <c r="J742" s="22"/>
      <c r="K742" s="22"/>
      <c r="L742" s="22"/>
      <c r="M742" s="22"/>
      <c r="N742" s="22"/>
    </row>
    <row r="743" spans="1:14" ht="21.75">
      <c r="A743" s="9">
        <v>4</v>
      </c>
      <c r="B743" s="22">
        <v>2.0799999999999983</v>
      </c>
      <c r="C743" s="22">
        <v>2.5</v>
      </c>
      <c r="D743" s="22">
        <v>4.189999999999998</v>
      </c>
      <c r="E743" s="22">
        <v>4.619999999999997</v>
      </c>
      <c r="F743" s="22">
        <v>4.270000000000003</v>
      </c>
      <c r="G743" s="22"/>
      <c r="H743" s="22"/>
      <c r="I743" s="22"/>
      <c r="J743" s="22"/>
      <c r="K743" s="22"/>
      <c r="L743" s="22"/>
      <c r="M743" s="22"/>
      <c r="N743" s="22"/>
    </row>
    <row r="744" spans="1:14" ht="21.75">
      <c r="A744" s="9">
        <v>5</v>
      </c>
      <c r="B744" s="22">
        <v>2.3999999999999986</v>
      </c>
      <c r="C744" s="22">
        <v>1.1400000000000006</v>
      </c>
      <c r="D744" s="22">
        <v>4.039999999999999</v>
      </c>
      <c r="E744" s="22">
        <v>4.270000000000003</v>
      </c>
      <c r="F744" s="22">
        <v>5.130000000000003</v>
      </c>
      <c r="G744" s="22"/>
      <c r="H744" s="22"/>
      <c r="I744" s="22"/>
      <c r="J744" s="22"/>
      <c r="K744" s="22"/>
      <c r="L744" s="22"/>
      <c r="M744" s="22"/>
      <c r="N744" s="22"/>
    </row>
    <row r="745" spans="1:14" ht="21.75">
      <c r="A745" s="9">
        <v>6</v>
      </c>
      <c r="B745" s="22">
        <v>2.5</v>
      </c>
      <c r="C745" s="22">
        <v>3.009999999999998</v>
      </c>
      <c r="D745" s="22">
        <v>4.210000000000001</v>
      </c>
      <c r="E745" s="22">
        <v>4.280000000000001</v>
      </c>
      <c r="F745" s="22">
        <v>2.8299999999999983</v>
      </c>
      <c r="G745" s="22"/>
      <c r="H745" s="22"/>
      <c r="I745" s="22"/>
      <c r="J745" s="22"/>
      <c r="K745" s="22"/>
      <c r="L745" s="22"/>
      <c r="M745" s="22"/>
      <c r="N745" s="22"/>
    </row>
    <row r="746" spans="1:14" ht="21.75">
      <c r="A746" s="9">
        <v>7</v>
      </c>
      <c r="B746" s="22">
        <v>2.3800000000000026</v>
      </c>
      <c r="C746" s="22">
        <v>2.3999999999999986</v>
      </c>
      <c r="D746" s="22">
        <v>3.8400000000000034</v>
      </c>
      <c r="E746" s="22">
        <v>4.390000000000001</v>
      </c>
      <c r="F746" s="22">
        <v>4.369999999999997</v>
      </c>
      <c r="G746" s="22"/>
      <c r="H746" s="22"/>
      <c r="I746" s="22"/>
      <c r="J746" s="22"/>
      <c r="K746" s="22"/>
      <c r="L746" s="22"/>
      <c r="M746" s="22"/>
      <c r="N746" s="22"/>
    </row>
    <row r="747" spans="1:14" ht="21.75">
      <c r="A747" s="9">
        <v>8</v>
      </c>
      <c r="B747" s="22">
        <v>2.6599999999999966</v>
      </c>
      <c r="C747" s="22">
        <v>4.119999999999997</v>
      </c>
      <c r="D747" s="22">
        <v>4.159999999999997</v>
      </c>
      <c r="E747" s="22">
        <v>4.549999999999997</v>
      </c>
      <c r="F747" s="22">
        <v>3.8599999999999994</v>
      </c>
      <c r="G747" s="22"/>
      <c r="H747" s="22"/>
      <c r="I747" s="22"/>
      <c r="J747" s="22"/>
      <c r="K747" s="22"/>
      <c r="L747" s="22"/>
      <c r="M747" s="22"/>
      <c r="N747" s="22"/>
    </row>
    <row r="748" spans="1:14" ht="21.75">
      <c r="A748" s="9">
        <v>9</v>
      </c>
      <c r="B748" s="22">
        <v>3.990000000000002</v>
      </c>
      <c r="C748" s="22">
        <v>3.990000000000002</v>
      </c>
      <c r="D748" s="22">
        <v>4.5</v>
      </c>
      <c r="E748" s="22">
        <v>4.780000000000001</v>
      </c>
      <c r="F748" s="22">
        <v>3.4399999999999977</v>
      </c>
      <c r="G748" s="22"/>
      <c r="H748" s="22"/>
      <c r="I748" s="22"/>
      <c r="J748" s="22"/>
      <c r="K748" s="22"/>
      <c r="L748" s="22"/>
      <c r="M748" s="22"/>
      <c r="N748" s="22"/>
    </row>
    <row r="749" spans="1:14" ht="21.75">
      <c r="A749" s="9">
        <v>10</v>
      </c>
      <c r="B749" s="22">
        <v>2.969999999999999</v>
      </c>
      <c r="C749" s="22">
        <v>4.200000000000003</v>
      </c>
      <c r="D749" s="22">
        <v>4.990000000000002</v>
      </c>
      <c r="E749" s="22">
        <v>3.3999999999999986</v>
      </c>
      <c r="F749" s="22">
        <v>3.6799999999999997</v>
      </c>
      <c r="G749" s="22"/>
      <c r="H749" s="22"/>
      <c r="I749" s="22"/>
      <c r="J749" s="22"/>
      <c r="K749" s="22"/>
      <c r="L749" s="22"/>
      <c r="M749" s="22"/>
      <c r="N749" s="22"/>
    </row>
    <row r="750" spans="1:14" ht="21.75">
      <c r="A750" s="9">
        <v>11</v>
      </c>
      <c r="B750" s="22">
        <v>2.990000000000002</v>
      </c>
      <c r="C750" s="22">
        <v>4.170000000000002</v>
      </c>
      <c r="D750" s="22">
        <v>4.509999999999998</v>
      </c>
      <c r="E750" s="22">
        <v>3.960000000000001</v>
      </c>
      <c r="F750" s="22">
        <v>1.8799999999999955</v>
      </c>
      <c r="G750" s="22"/>
      <c r="H750" s="22"/>
      <c r="I750" s="22"/>
      <c r="J750" s="22"/>
      <c r="K750" s="22"/>
      <c r="L750" s="22"/>
      <c r="M750" s="22"/>
      <c r="N750" s="22"/>
    </row>
    <row r="751" spans="1:14" ht="21.75">
      <c r="A751" s="9">
        <v>12</v>
      </c>
      <c r="B751" s="22">
        <v>2.200000000000003</v>
      </c>
      <c r="C751" s="22">
        <v>4.289999999999999</v>
      </c>
      <c r="D751" s="22">
        <v>4.310000000000002</v>
      </c>
      <c r="E751" s="22">
        <v>3.979999999999997</v>
      </c>
      <c r="F751" s="22">
        <v>5.059999999999995</v>
      </c>
      <c r="G751" s="22"/>
      <c r="H751" s="22"/>
      <c r="I751" s="22"/>
      <c r="J751" s="22"/>
      <c r="K751" s="22"/>
      <c r="L751" s="22"/>
      <c r="M751" s="22"/>
      <c r="N751" s="22"/>
    </row>
    <row r="752" spans="1:14" ht="21.75">
      <c r="A752" s="9">
        <v>13</v>
      </c>
      <c r="B752" s="22">
        <v>2</v>
      </c>
      <c r="C752" s="22">
        <v>4.770000000000003</v>
      </c>
      <c r="D752" s="22">
        <v>4.07</v>
      </c>
      <c r="E752" s="22">
        <v>4.5</v>
      </c>
      <c r="F752" s="22">
        <v>4.969999999999999</v>
      </c>
      <c r="G752" s="22"/>
      <c r="H752" s="22"/>
      <c r="I752" s="22"/>
      <c r="J752" s="22"/>
      <c r="K752" s="22"/>
      <c r="L752" s="22"/>
      <c r="M752" s="22"/>
      <c r="N752" s="22"/>
    </row>
    <row r="753" spans="1:14" ht="21.75">
      <c r="A753" s="9">
        <v>14</v>
      </c>
      <c r="B753" s="22">
        <v>2.990000000000002</v>
      </c>
      <c r="C753" s="22">
        <v>4.469999999999999</v>
      </c>
      <c r="D753" s="22">
        <v>4.329999999999998</v>
      </c>
      <c r="E753" s="22">
        <v>4.68</v>
      </c>
      <c r="F753" s="22">
        <v>4.049999999999997</v>
      </c>
      <c r="G753" s="22"/>
      <c r="H753" s="22"/>
      <c r="I753" s="22"/>
      <c r="J753" s="22"/>
      <c r="K753" s="22"/>
      <c r="L753" s="22"/>
      <c r="M753" s="22"/>
      <c r="N753" s="22"/>
    </row>
    <row r="754" spans="1:14" ht="21.75">
      <c r="A754" s="9">
        <v>15</v>
      </c>
      <c r="B754" s="22">
        <v>2.5700000000000003</v>
      </c>
      <c r="C754" s="22">
        <v>3.8999999999999986</v>
      </c>
      <c r="D754" s="22">
        <v>3.559999999999995</v>
      </c>
      <c r="E754" s="22">
        <v>4.840000000000003</v>
      </c>
      <c r="F754" s="22">
        <v>4.039999999999999</v>
      </c>
      <c r="G754" s="22"/>
      <c r="H754" s="22"/>
      <c r="I754" s="22"/>
      <c r="J754" s="22"/>
      <c r="K754" s="22"/>
      <c r="L754" s="22"/>
      <c r="M754" s="22"/>
      <c r="N754" s="22"/>
    </row>
    <row r="755" spans="1:14" ht="21.75">
      <c r="A755" s="9">
        <v>16</v>
      </c>
      <c r="B755" s="22">
        <v>2</v>
      </c>
      <c r="C755" s="22">
        <v>3.219999999999999</v>
      </c>
      <c r="D755" s="22">
        <v>4.479999999999997</v>
      </c>
      <c r="E755" s="22">
        <v>4.219999999999999</v>
      </c>
      <c r="F755" s="22">
        <v>4.82</v>
      </c>
      <c r="G755" s="22"/>
      <c r="H755" s="22"/>
      <c r="I755" s="22"/>
      <c r="J755" s="22"/>
      <c r="K755" s="22"/>
      <c r="L755" s="22"/>
      <c r="M755" s="22"/>
      <c r="N755" s="22"/>
    </row>
    <row r="756" spans="1:14" ht="21.75">
      <c r="A756" s="9">
        <v>17</v>
      </c>
      <c r="B756" s="22">
        <v>2.1099999999999994</v>
      </c>
      <c r="C756" s="22">
        <v>3.479999999999997</v>
      </c>
      <c r="D756" s="22">
        <v>3.740000000000002</v>
      </c>
      <c r="E756" s="22">
        <v>4.020000000000003</v>
      </c>
      <c r="F756" s="22">
        <v>4.829999999999998</v>
      </c>
      <c r="G756" s="22"/>
      <c r="H756" s="22"/>
      <c r="I756" s="22"/>
      <c r="J756" s="22"/>
      <c r="K756" s="22"/>
      <c r="L756" s="22"/>
      <c r="M756" s="22"/>
      <c r="N756" s="22"/>
    </row>
    <row r="757" spans="1:14" ht="21.75">
      <c r="A757" s="9">
        <v>18</v>
      </c>
      <c r="B757" s="22">
        <v>1.8999999999999986</v>
      </c>
      <c r="C757" s="22">
        <v>1.8999999999999986</v>
      </c>
      <c r="D757" s="22">
        <v>3.990000000000002</v>
      </c>
      <c r="E757" s="22">
        <v>3.8899999999999935</v>
      </c>
      <c r="F757" s="22">
        <v>2.3100000000000023</v>
      </c>
      <c r="G757" s="22"/>
      <c r="H757" s="22"/>
      <c r="I757" s="22"/>
      <c r="J757" s="22"/>
      <c r="K757" s="26"/>
      <c r="L757" s="22"/>
      <c r="M757" s="22"/>
      <c r="N757" s="22"/>
    </row>
    <row r="758" spans="1:14" ht="21.75">
      <c r="A758" s="9">
        <v>19</v>
      </c>
      <c r="B758" s="22">
        <v>1</v>
      </c>
      <c r="C758" s="22">
        <v>1.2600000000000051</v>
      </c>
      <c r="D758" s="22">
        <v>3.490000000000002</v>
      </c>
      <c r="E758" s="22">
        <v>3.5600000000000023</v>
      </c>
      <c r="F758" s="22">
        <v>4.729999999999997</v>
      </c>
      <c r="G758" s="22"/>
      <c r="H758" s="22"/>
      <c r="I758" s="22"/>
      <c r="J758" s="22"/>
      <c r="K758" s="22"/>
      <c r="L758" s="22"/>
      <c r="M758" s="22"/>
      <c r="N758" s="22"/>
    </row>
    <row r="759" spans="1:14" ht="21.75">
      <c r="A759" s="9">
        <v>20</v>
      </c>
      <c r="B759" s="22">
        <v>1.1999999999999957</v>
      </c>
      <c r="C759" s="22">
        <v>3.0600000000000023</v>
      </c>
      <c r="D759" s="22">
        <v>4.229999999999997</v>
      </c>
      <c r="E759" s="22">
        <v>5.089999999999996</v>
      </c>
      <c r="F759" s="22">
        <v>2.0799999999999983</v>
      </c>
      <c r="G759" s="22"/>
      <c r="H759" s="22"/>
      <c r="I759" s="22"/>
      <c r="J759" s="22"/>
      <c r="K759" s="22"/>
      <c r="L759" s="22"/>
      <c r="M759" s="22"/>
      <c r="N759" s="22"/>
    </row>
    <row r="760" spans="1:14" ht="21.75">
      <c r="A760" s="9">
        <v>21</v>
      </c>
      <c r="B760" s="22">
        <v>1.0499999999999972</v>
      </c>
      <c r="C760" s="22">
        <v>1.6799999999999997</v>
      </c>
      <c r="D760" s="22">
        <v>2.009999999999998</v>
      </c>
      <c r="E760" s="22">
        <v>3.719999999999999</v>
      </c>
      <c r="F760" s="22">
        <v>3.0900000000000034</v>
      </c>
      <c r="G760" s="22"/>
      <c r="H760" s="22"/>
      <c r="I760" s="22"/>
      <c r="J760" s="22"/>
      <c r="K760" s="22"/>
      <c r="L760" s="22"/>
      <c r="M760" s="22"/>
      <c r="N760" s="22"/>
    </row>
    <row r="761" spans="1:14" ht="21.75">
      <c r="A761" s="9">
        <v>22</v>
      </c>
      <c r="B761" s="22">
        <v>2.5700000000000003</v>
      </c>
      <c r="C761" s="22">
        <v>3.1400000000000006</v>
      </c>
      <c r="D761" s="22">
        <v>3.1999999999999957</v>
      </c>
      <c r="E761" s="22">
        <v>3.979999999999997</v>
      </c>
      <c r="F761" s="22">
        <v>2.0899999999999963</v>
      </c>
      <c r="G761" s="22"/>
      <c r="H761" s="22"/>
      <c r="I761" s="22"/>
      <c r="J761" s="22"/>
      <c r="K761" s="22"/>
      <c r="L761" s="22"/>
      <c r="M761" s="22"/>
      <c r="N761" s="22"/>
    </row>
    <row r="762" spans="1:14" ht="21.75">
      <c r="A762" s="9">
        <v>23</v>
      </c>
      <c r="B762" s="22">
        <v>3.799999999999997</v>
      </c>
      <c r="C762" s="22">
        <v>3.0900000000000034</v>
      </c>
      <c r="D762" s="22">
        <v>1.0900000000000034</v>
      </c>
      <c r="E762" s="22">
        <v>4.25</v>
      </c>
      <c r="F762" s="22">
        <v>4.109999999999999</v>
      </c>
      <c r="G762" s="22"/>
      <c r="H762" s="22"/>
      <c r="I762" s="22"/>
      <c r="J762" s="22"/>
      <c r="K762" s="22"/>
      <c r="L762" s="22"/>
      <c r="M762" s="22"/>
      <c r="N762" s="22"/>
    </row>
    <row r="763" spans="1:14" ht="21.75">
      <c r="A763" s="9">
        <v>24</v>
      </c>
      <c r="B763" s="22">
        <v>3.789999999999999</v>
      </c>
      <c r="C763" s="22">
        <v>3.4099999999999966</v>
      </c>
      <c r="D763" s="22">
        <v>4.140000000000001</v>
      </c>
      <c r="E763" s="22">
        <v>4.960000000000001</v>
      </c>
      <c r="F763" s="22">
        <v>4.950000000000003</v>
      </c>
      <c r="G763" s="22"/>
      <c r="H763" s="22"/>
      <c r="I763" s="22"/>
      <c r="J763" s="22"/>
      <c r="K763" s="22"/>
      <c r="L763" s="22"/>
      <c r="M763" s="22"/>
      <c r="N763" s="22"/>
    </row>
    <row r="764" spans="1:14" ht="21.75">
      <c r="A764" s="9">
        <v>25</v>
      </c>
      <c r="B764" s="22">
        <v>2.219999999999999</v>
      </c>
      <c r="C764" s="22">
        <v>4.030000000000001</v>
      </c>
      <c r="D764" s="22">
        <v>4.289999999999999</v>
      </c>
      <c r="E764" s="22">
        <v>5.1200000000000045</v>
      </c>
      <c r="F764" s="22">
        <v>4.890000000000001</v>
      </c>
      <c r="G764" s="22"/>
      <c r="H764" s="22"/>
      <c r="I764" s="22"/>
      <c r="J764" s="22"/>
      <c r="K764" s="22"/>
      <c r="L764" s="22"/>
      <c r="M764" s="22"/>
      <c r="N764" s="22"/>
    </row>
    <row r="765" spans="1:14" ht="21.75">
      <c r="A765" s="9">
        <v>26</v>
      </c>
      <c r="B765" s="22">
        <v>3.789999999999999</v>
      </c>
      <c r="C765" s="22">
        <v>4.020000000000003</v>
      </c>
      <c r="D765" s="22">
        <v>4.880000000000003</v>
      </c>
      <c r="E765" s="22">
        <v>4.43</v>
      </c>
      <c r="F765" s="22">
        <v>4.009999999999998</v>
      </c>
      <c r="G765" s="22"/>
      <c r="H765" s="22"/>
      <c r="I765" s="22"/>
      <c r="J765" s="22"/>
      <c r="K765" s="22"/>
      <c r="L765" s="22"/>
      <c r="M765" s="22"/>
      <c r="N765" s="22"/>
    </row>
    <row r="766" spans="1:14" ht="21.75">
      <c r="A766" s="9">
        <v>27</v>
      </c>
      <c r="B766" s="22">
        <v>3.990000000000002</v>
      </c>
      <c r="C766" s="22">
        <v>4.350000000000001</v>
      </c>
      <c r="D766" s="22">
        <v>5.890000000000001</v>
      </c>
      <c r="E766" s="22">
        <v>4.359999999999999</v>
      </c>
      <c r="F766" s="22">
        <v>4.140000000000001</v>
      </c>
      <c r="G766" s="22"/>
      <c r="H766" s="22"/>
      <c r="I766" s="22"/>
      <c r="J766" s="22"/>
      <c r="K766" s="22"/>
      <c r="L766" s="22"/>
      <c r="M766" s="22"/>
      <c r="N766" s="22"/>
    </row>
    <row r="767" spans="1:14" ht="21.75">
      <c r="A767" s="9">
        <v>28</v>
      </c>
      <c r="B767" s="22">
        <v>3.799999999999997</v>
      </c>
      <c r="C767" s="22">
        <v>3.3400000000000034</v>
      </c>
      <c r="D767" s="22">
        <v>2.8999999999999986</v>
      </c>
      <c r="E767" s="22">
        <v>5.039999999999999</v>
      </c>
      <c r="F767" s="22">
        <v>4.520000000000003</v>
      </c>
      <c r="G767" s="22"/>
      <c r="H767" s="22"/>
      <c r="I767" s="22"/>
      <c r="J767" s="22"/>
      <c r="K767" s="22"/>
      <c r="L767" s="22"/>
      <c r="M767" s="22"/>
      <c r="N767" s="22"/>
    </row>
    <row r="768" spans="1:14" ht="21.75">
      <c r="A768" s="9">
        <v>29</v>
      </c>
      <c r="B768" s="22">
        <v>4.07</v>
      </c>
      <c r="C768" s="22"/>
      <c r="D768" s="22">
        <v>1.3500000000000014</v>
      </c>
      <c r="E768" s="22">
        <v>4.479999999999997</v>
      </c>
      <c r="F768" s="22">
        <v>4.030000000000001</v>
      </c>
      <c r="G768" s="22"/>
      <c r="H768" s="22"/>
      <c r="I768" s="22"/>
      <c r="J768" s="22"/>
      <c r="K768" s="22"/>
      <c r="L768" s="22"/>
      <c r="M768" s="22"/>
      <c r="N768" s="22"/>
    </row>
    <row r="769" spans="1:14" ht="21.75">
      <c r="A769" s="9">
        <v>30</v>
      </c>
      <c r="B769" s="22">
        <v>3.1799999999999997</v>
      </c>
      <c r="C769" s="22"/>
      <c r="D769" s="22">
        <v>2.9299999999999997</v>
      </c>
      <c r="E769" s="22">
        <v>4.460000000000001</v>
      </c>
      <c r="F769" s="22">
        <v>4.600000000000001</v>
      </c>
      <c r="G769" s="22"/>
      <c r="H769" s="22"/>
      <c r="I769" s="22"/>
      <c r="J769" s="22"/>
      <c r="K769" s="22"/>
      <c r="L769" s="22"/>
      <c r="M769" s="22"/>
      <c r="N769" s="22"/>
    </row>
    <row r="770" spans="1:14" ht="21.75">
      <c r="A770" s="9">
        <v>31</v>
      </c>
      <c r="B770" s="22">
        <v>4.369999999999997</v>
      </c>
      <c r="C770" s="22"/>
      <c r="D770" s="22">
        <v>2.1199999999999974</v>
      </c>
      <c r="E770" s="22"/>
      <c r="F770" s="22">
        <v>1.6799999999999997</v>
      </c>
      <c r="G770" s="22"/>
      <c r="H770" s="22"/>
      <c r="I770" s="22"/>
      <c r="J770" s="22"/>
      <c r="K770" s="22"/>
      <c r="L770" s="22"/>
      <c r="M770" s="22"/>
      <c r="N770" s="22"/>
    </row>
    <row r="771" spans="1:14" ht="21.75">
      <c r="A771" s="9" t="s">
        <v>35</v>
      </c>
      <c r="B771" s="22">
        <f aca="true" t="shared" si="39" ref="B771:I771">SUM(B740:B770)</f>
        <v>85.43</v>
      </c>
      <c r="C771" s="22">
        <f t="shared" si="39"/>
        <v>94.61000000000001</v>
      </c>
      <c r="D771" s="22">
        <f t="shared" si="39"/>
        <v>118.53</v>
      </c>
      <c r="E771" s="22">
        <f t="shared" si="39"/>
        <v>128.33</v>
      </c>
      <c r="F771" s="22">
        <f t="shared" si="39"/>
        <v>119.60999999999999</v>
      </c>
      <c r="G771" s="22">
        <f t="shared" si="39"/>
        <v>0</v>
      </c>
      <c r="H771" s="22">
        <f t="shared" si="39"/>
        <v>0</v>
      </c>
      <c r="I771" s="22">
        <f t="shared" si="39"/>
        <v>0</v>
      </c>
      <c r="J771" s="22">
        <f>SUM(J740:J770)</f>
        <v>0</v>
      </c>
      <c r="K771" s="22">
        <f>SUM(K740:K770)</f>
        <v>0</v>
      </c>
      <c r="L771" s="22">
        <f>SUM(L740:L770)</f>
        <v>0</v>
      </c>
      <c r="M771" s="22">
        <f>SUM(M740:M770)</f>
        <v>0</v>
      </c>
      <c r="N771" s="22">
        <f>AVERAGE(B771:M771)</f>
        <v>45.54250000000001</v>
      </c>
    </row>
    <row r="772" spans="1:14" ht="21.75">
      <c r="A772" s="9" t="s">
        <v>36</v>
      </c>
      <c r="B772" s="22">
        <f>+AVERAGE(B740:B770)</f>
        <v>2.7558064516129033</v>
      </c>
      <c r="C772" s="22">
        <f aca="true" t="shared" si="40" ref="C772:J772">+AVERAGE(C740:C770)</f>
        <v>3.3789285714285717</v>
      </c>
      <c r="D772" s="22">
        <f t="shared" si="40"/>
        <v>3.8235483870967744</v>
      </c>
      <c r="E772" s="22">
        <f t="shared" si="40"/>
        <v>4.277666666666667</v>
      </c>
      <c r="F772" s="22">
        <f t="shared" si="40"/>
        <v>3.858387096774193</v>
      </c>
      <c r="G772" s="22" t="e">
        <f t="shared" si="40"/>
        <v>#DIV/0!</v>
      </c>
      <c r="H772" s="22" t="e">
        <f t="shared" si="40"/>
        <v>#DIV/0!</v>
      </c>
      <c r="I772" s="22" t="e">
        <f t="shared" si="40"/>
        <v>#DIV/0!</v>
      </c>
      <c r="J772" s="22" t="e">
        <f t="shared" si="40"/>
        <v>#DIV/0!</v>
      </c>
      <c r="K772" s="22" t="e">
        <f>+AVERAGE(K740:K770)</f>
        <v>#DIV/0!</v>
      </c>
      <c r="L772" s="22" t="e">
        <f>+AVERAGE(L740:L770)</f>
        <v>#DIV/0!</v>
      </c>
      <c r="M772" s="22" t="e">
        <f>+AVERAGE(M740:M770)</f>
        <v>#DIV/0!</v>
      </c>
      <c r="N772" s="22" t="e">
        <f>+AVERAGE(B772:M772)</f>
        <v>#DIV/0!</v>
      </c>
    </row>
    <row r="774" spans="1:14" ht="22.5">
      <c r="A774" s="13" t="s">
        <v>34</v>
      </c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3"/>
    </row>
    <row r="775" spans="1:14" ht="22.5">
      <c r="A775" s="13" t="s">
        <v>67</v>
      </c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3"/>
    </row>
    <row r="776" spans="1:14" ht="22.5">
      <c r="A776" s="13" t="s">
        <v>33</v>
      </c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3"/>
    </row>
    <row r="777" spans="1:14" ht="22.5">
      <c r="A777" s="7" t="s">
        <v>13</v>
      </c>
      <c r="B777" s="18" t="s">
        <v>14</v>
      </c>
      <c r="C777" s="18" t="s">
        <v>15</v>
      </c>
      <c r="D777" s="18" t="s">
        <v>32</v>
      </c>
      <c r="E777" s="18" t="s">
        <v>17</v>
      </c>
      <c r="F777" s="18" t="s">
        <v>18</v>
      </c>
      <c r="G777" s="18" t="s">
        <v>19</v>
      </c>
      <c r="H777" s="18" t="s">
        <v>20</v>
      </c>
      <c r="I777" s="18" t="s">
        <v>21</v>
      </c>
      <c r="J777" s="18" t="s">
        <v>22</v>
      </c>
      <c r="K777" s="18" t="s">
        <v>23</v>
      </c>
      <c r="L777" s="18" t="s">
        <v>24</v>
      </c>
      <c r="M777" s="18" t="s">
        <v>25</v>
      </c>
      <c r="N777" s="19" t="s">
        <v>26</v>
      </c>
    </row>
    <row r="778" spans="1:14" ht="21.75">
      <c r="A778" s="9">
        <v>1</v>
      </c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</row>
    <row r="779" spans="1:14" ht="21.75">
      <c r="A779" s="9">
        <v>2</v>
      </c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</row>
    <row r="780" spans="1:14" ht="21.75">
      <c r="A780" s="9">
        <v>3</v>
      </c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</row>
    <row r="781" spans="1:14" ht="21.75">
      <c r="A781" s="9">
        <v>4</v>
      </c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</row>
    <row r="782" spans="1:14" ht="21.75">
      <c r="A782" s="9">
        <v>5</v>
      </c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</row>
    <row r="783" spans="1:14" ht="21.75">
      <c r="A783" s="9">
        <v>6</v>
      </c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</row>
    <row r="784" spans="1:14" ht="21.75">
      <c r="A784" s="9">
        <v>7</v>
      </c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</row>
    <row r="785" spans="1:14" ht="21.75">
      <c r="A785" s="9">
        <v>8</v>
      </c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</row>
    <row r="786" spans="1:14" ht="21.75">
      <c r="A786" s="9">
        <v>9</v>
      </c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</row>
    <row r="787" spans="1:14" ht="21.75">
      <c r="A787" s="9">
        <v>10</v>
      </c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</row>
    <row r="788" spans="1:14" ht="21.75">
      <c r="A788" s="9">
        <v>11</v>
      </c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</row>
    <row r="789" spans="1:14" ht="21.75">
      <c r="A789" s="9">
        <v>12</v>
      </c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</row>
    <row r="790" spans="1:14" ht="21.75">
      <c r="A790" s="9">
        <v>13</v>
      </c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</row>
    <row r="791" spans="1:14" ht="21.75">
      <c r="A791" s="9">
        <v>14</v>
      </c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</row>
    <row r="792" spans="1:14" ht="21.75">
      <c r="A792" s="9">
        <v>15</v>
      </c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</row>
    <row r="793" spans="1:14" ht="21.75">
      <c r="A793" s="9">
        <v>16</v>
      </c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</row>
    <row r="794" spans="1:14" ht="21.75">
      <c r="A794" s="9">
        <v>17</v>
      </c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</row>
    <row r="795" spans="1:14" ht="21.75">
      <c r="A795" s="9">
        <v>18</v>
      </c>
      <c r="B795" s="22"/>
      <c r="C795" s="22"/>
      <c r="D795" s="22"/>
      <c r="E795" s="22"/>
      <c r="F795" s="22"/>
      <c r="G795" s="22"/>
      <c r="H795" s="22"/>
      <c r="I795" s="22"/>
      <c r="J795" s="22"/>
      <c r="K795" s="26"/>
      <c r="L795" s="22"/>
      <c r="M795" s="22"/>
      <c r="N795" s="22"/>
    </row>
    <row r="796" spans="1:14" ht="21.75">
      <c r="A796" s="9">
        <v>19</v>
      </c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</row>
    <row r="797" spans="1:14" ht="21.75">
      <c r="A797" s="9">
        <v>20</v>
      </c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</row>
    <row r="798" spans="1:14" ht="21.75">
      <c r="A798" s="9">
        <v>21</v>
      </c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</row>
    <row r="799" spans="1:14" ht="21.75">
      <c r="A799" s="9">
        <v>22</v>
      </c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</row>
    <row r="800" spans="1:14" ht="21.75">
      <c r="A800" s="9">
        <v>23</v>
      </c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</row>
    <row r="801" spans="1:14" ht="21.75">
      <c r="A801" s="9">
        <v>24</v>
      </c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</row>
    <row r="802" spans="1:14" ht="21.75">
      <c r="A802" s="9">
        <v>25</v>
      </c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</row>
    <row r="803" spans="1:14" ht="21.75">
      <c r="A803" s="9">
        <v>26</v>
      </c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</row>
    <row r="804" spans="1:14" ht="21.75">
      <c r="A804" s="9">
        <v>27</v>
      </c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</row>
    <row r="805" spans="1:14" ht="21.75">
      <c r="A805" s="9">
        <v>28</v>
      </c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</row>
    <row r="806" spans="1:14" ht="21.75">
      <c r="A806" s="9">
        <v>29</v>
      </c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</row>
    <row r="807" spans="1:14" ht="21.75">
      <c r="A807" s="9">
        <v>30</v>
      </c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</row>
    <row r="808" spans="1:14" ht="21.75">
      <c r="A808" s="9">
        <v>31</v>
      </c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</row>
    <row r="809" spans="1:14" ht="21.75">
      <c r="A809" s="9" t="s">
        <v>35</v>
      </c>
      <c r="B809" s="22">
        <f aca="true" t="shared" si="41" ref="B809:I809">SUM(B778:B808)</f>
        <v>0</v>
      </c>
      <c r="C809" s="22">
        <f t="shared" si="41"/>
        <v>0</v>
      </c>
      <c r="D809" s="22">
        <f t="shared" si="41"/>
        <v>0</v>
      </c>
      <c r="E809" s="22">
        <f t="shared" si="41"/>
        <v>0</v>
      </c>
      <c r="F809" s="22">
        <f t="shared" si="41"/>
        <v>0</v>
      </c>
      <c r="G809" s="22">
        <f t="shared" si="41"/>
        <v>0</v>
      </c>
      <c r="H809" s="22">
        <f t="shared" si="41"/>
        <v>0</v>
      </c>
      <c r="I809" s="22">
        <f t="shared" si="41"/>
        <v>0</v>
      </c>
      <c r="J809" s="22">
        <f>SUM(J778:J808)</f>
        <v>0</v>
      </c>
      <c r="K809" s="22">
        <f>SUM(K778:K808)</f>
        <v>0</v>
      </c>
      <c r="L809" s="22">
        <f>SUM(L778:L808)</f>
        <v>0</v>
      </c>
      <c r="M809" s="22">
        <f>SUM(M778:M808)</f>
        <v>0</v>
      </c>
      <c r="N809" s="22">
        <f>AVERAGE(B809:M809)</f>
        <v>0</v>
      </c>
    </row>
    <row r="810" spans="1:14" ht="21.75">
      <c r="A810" s="9" t="s">
        <v>36</v>
      </c>
      <c r="B810" s="22" t="e">
        <f>+AVERAGE(B778:B808)</f>
        <v>#DIV/0!</v>
      </c>
      <c r="C810" s="22" t="e">
        <f aca="true" t="shared" si="42" ref="C810:J810">+AVERAGE(C778:C808)</f>
        <v>#DIV/0!</v>
      </c>
      <c r="D810" s="22" t="e">
        <f t="shared" si="42"/>
        <v>#DIV/0!</v>
      </c>
      <c r="E810" s="22" t="e">
        <f t="shared" si="42"/>
        <v>#DIV/0!</v>
      </c>
      <c r="F810" s="22" t="e">
        <f t="shared" si="42"/>
        <v>#DIV/0!</v>
      </c>
      <c r="G810" s="22" t="e">
        <f t="shared" si="42"/>
        <v>#DIV/0!</v>
      </c>
      <c r="H810" s="22" t="e">
        <f t="shared" si="42"/>
        <v>#DIV/0!</v>
      </c>
      <c r="I810" s="22" t="e">
        <f t="shared" si="42"/>
        <v>#DIV/0!</v>
      </c>
      <c r="J810" s="22" t="e">
        <f t="shared" si="42"/>
        <v>#DIV/0!</v>
      </c>
      <c r="K810" s="22" t="e">
        <f>+AVERAGE(K778:K808)</f>
        <v>#DIV/0!</v>
      </c>
      <c r="L810" s="22" t="e">
        <f>+AVERAGE(L778:L808)</f>
        <v>#DIV/0!</v>
      </c>
      <c r="M810" s="22" t="e">
        <f>+AVERAGE(M778:M808)</f>
        <v>#DIV/0!</v>
      </c>
      <c r="N810" s="22" t="e">
        <f>+AVERAGE(B810:M810)</f>
        <v>#DIV/0!</v>
      </c>
    </row>
  </sheetData>
  <sheetProtection/>
  <mergeCells count="1">
    <mergeCell ref="A507:D507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U12" sqref="U12"/>
    </sheetView>
  </sheetViews>
  <sheetFormatPr defaultColWidth="9.140625" defaultRowHeight="21.75"/>
  <sheetData>
    <row r="1" spans="1:14" ht="22.5">
      <c r="A1" s="32" t="s">
        <v>64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22.5">
      <c r="A2" s="32" t="s">
        <v>63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21.75">
      <c r="A3" s="25" t="s">
        <v>58</v>
      </c>
      <c r="B3" s="25" t="s">
        <v>17</v>
      </c>
      <c r="C3" s="25" t="s">
        <v>18</v>
      </c>
      <c r="D3" s="25" t="s">
        <v>19</v>
      </c>
      <c r="E3" s="25" t="s">
        <v>20</v>
      </c>
      <c r="F3" s="25" t="s">
        <v>21</v>
      </c>
      <c r="G3" s="25" t="s">
        <v>22</v>
      </c>
      <c r="H3" s="25" t="s">
        <v>23</v>
      </c>
      <c r="I3" s="25" t="s">
        <v>24</v>
      </c>
      <c r="J3" s="25" t="s">
        <v>25</v>
      </c>
      <c r="K3" s="25" t="s">
        <v>14</v>
      </c>
      <c r="L3" s="25" t="s">
        <v>59</v>
      </c>
      <c r="M3" s="25" t="s">
        <v>32</v>
      </c>
      <c r="N3" s="25" t="s">
        <v>26</v>
      </c>
    </row>
    <row r="4" spans="1:16" ht="21.75">
      <c r="A4">
        <v>2543</v>
      </c>
      <c r="B4" s="30" t="s">
        <v>31</v>
      </c>
      <c r="C4" s="30" t="s">
        <v>31</v>
      </c>
      <c r="D4" s="24">
        <v>27.8</v>
      </c>
      <c r="E4" s="24">
        <v>124.07999999999998</v>
      </c>
      <c r="F4" s="24">
        <v>118.976</v>
      </c>
      <c r="G4" s="24">
        <v>90.77000000000001</v>
      </c>
      <c r="H4" s="24">
        <v>116.52999999999999</v>
      </c>
      <c r="I4" s="24">
        <v>114.93</v>
      </c>
      <c r="J4" s="24">
        <v>113.24999999999996</v>
      </c>
      <c r="K4" s="24">
        <v>94.26299999999999</v>
      </c>
      <c r="L4" s="24">
        <v>120.22299999999997</v>
      </c>
      <c r="M4" s="24">
        <v>171.00000000000003</v>
      </c>
      <c r="N4" s="24">
        <f>AVERAGE(B4:M4)</f>
        <v>109.18220000000001</v>
      </c>
      <c r="O4" s="30" t="s">
        <v>31</v>
      </c>
      <c r="P4">
        <f>A4-543</f>
        <v>2000</v>
      </c>
    </row>
    <row r="5" spans="1:16" ht="21.75">
      <c r="A5">
        <v>2544</v>
      </c>
      <c r="B5" s="24">
        <v>183.61000000000007</v>
      </c>
      <c r="C5" s="24">
        <v>136.71</v>
      </c>
      <c r="D5" s="24">
        <v>147.61000000000004</v>
      </c>
      <c r="E5" s="24">
        <v>103.55000000000001</v>
      </c>
      <c r="F5" s="24">
        <v>107.33999999999997</v>
      </c>
      <c r="G5" s="24">
        <v>111.75000000000001</v>
      </c>
      <c r="H5" s="24">
        <v>105.38</v>
      </c>
      <c r="I5" s="24">
        <v>105.24999999999997</v>
      </c>
      <c r="J5" s="24">
        <v>94.92999999999999</v>
      </c>
      <c r="K5" s="24">
        <v>106.73</v>
      </c>
      <c r="L5" s="24">
        <v>129.48000000000002</v>
      </c>
      <c r="M5" s="24">
        <v>158.72999999999996</v>
      </c>
      <c r="N5" s="24">
        <f aca="true" t="shared" si="0" ref="N5:N23">AVERAGE(B5:M5)</f>
        <v>124.25583333333333</v>
      </c>
      <c r="O5" s="24">
        <f>SUM(B5:M5)</f>
        <v>1491.07</v>
      </c>
      <c r="P5">
        <f aca="true" t="shared" si="1" ref="P5:P23">A5-543</f>
        <v>2001</v>
      </c>
    </row>
    <row r="6" spans="1:16" ht="21.75">
      <c r="A6">
        <v>2545</v>
      </c>
      <c r="B6" s="24">
        <v>210.93</v>
      </c>
      <c r="C6" s="24">
        <v>125.09999999999998</v>
      </c>
      <c r="D6" s="24">
        <v>143.40999999999997</v>
      </c>
      <c r="E6" s="24">
        <v>122.03000000000002</v>
      </c>
      <c r="F6" s="24">
        <v>110.58999999999999</v>
      </c>
      <c r="G6" s="24">
        <v>95.60000000000002</v>
      </c>
      <c r="H6" s="24">
        <v>99.7</v>
      </c>
      <c r="I6" s="24">
        <v>83.72000000000001</v>
      </c>
      <c r="J6" s="24">
        <v>83.23</v>
      </c>
      <c r="K6" s="30" t="s">
        <v>31</v>
      </c>
      <c r="L6" s="30" t="s">
        <v>31</v>
      </c>
      <c r="M6" s="30" t="s">
        <v>31</v>
      </c>
      <c r="N6" s="24">
        <f t="shared" si="0"/>
        <v>119.36777777777777</v>
      </c>
      <c r="O6" s="30" t="s">
        <v>31</v>
      </c>
      <c r="P6">
        <f t="shared" si="1"/>
        <v>2002</v>
      </c>
    </row>
    <row r="7" spans="1:16" ht="21.75">
      <c r="A7">
        <v>2546</v>
      </c>
      <c r="B7" s="24">
        <v>105.34000000000002</v>
      </c>
      <c r="C7" s="24">
        <v>131.46</v>
      </c>
      <c r="D7" s="24">
        <v>205.28999999999996</v>
      </c>
      <c r="E7" s="24">
        <v>183.66000000000003</v>
      </c>
      <c r="F7" s="24">
        <v>160.24999999999997</v>
      </c>
      <c r="G7" s="24">
        <v>137.29999999999998</v>
      </c>
      <c r="H7" s="24">
        <v>112.6</v>
      </c>
      <c r="I7" s="24">
        <v>106.74</v>
      </c>
      <c r="J7" s="24">
        <v>88.42999999999999</v>
      </c>
      <c r="K7" s="30" t="s">
        <v>31</v>
      </c>
      <c r="L7" s="30" t="s">
        <v>31</v>
      </c>
      <c r="M7" s="30" t="s">
        <v>31</v>
      </c>
      <c r="N7" s="24">
        <f t="shared" si="0"/>
        <v>136.78555555555556</v>
      </c>
      <c r="O7" s="30" t="s">
        <v>31</v>
      </c>
      <c r="P7">
        <f t="shared" si="1"/>
        <v>2003</v>
      </c>
    </row>
    <row r="8" spans="1:16" ht="21.75">
      <c r="A8">
        <v>2547</v>
      </c>
      <c r="B8" s="30" t="s">
        <v>31</v>
      </c>
      <c r="C8" s="30" t="s">
        <v>31</v>
      </c>
      <c r="D8" s="30" t="s">
        <v>31</v>
      </c>
      <c r="E8" s="30" t="s">
        <v>31</v>
      </c>
      <c r="F8" s="30" t="s">
        <v>31</v>
      </c>
      <c r="G8" s="30" t="s">
        <v>31</v>
      </c>
      <c r="H8" s="30" t="s">
        <v>31</v>
      </c>
      <c r="I8" s="30" t="s">
        <v>31</v>
      </c>
      <c r="J8" s="30" t="s">
        <v>31</v>
      </c>
      <c r="K8" s="24">
        <v>110.77999999999999</v>
      </c>
      <c r="L8" s="24">
        <v>115.11</v>
      </c>
      <c r="M8" s="24">
        <v>98.04000000000003</v>
      </c>
      <c r="N8" s="24">
        <f t="shared" si="0"/>
        <v>107.97666666666667</v>
      </c>
      <c r="O8" s="30" t="s">
        <v>31</v>
      </c>
      <c r="P8">
        <f t="shared" si="1"/>
        <v>2004</v>
      </c>
    </row>
    <row r="9" spans="1:16" ht="21.75">
      <c r="A9">
        <v>2548</v>
      </c>
      <c r="B9" s="24">
        <v>190.78999999999996</v>
      </c>
      <c r="C9" s="24">
        <v>168.29</v>
      </c>
      <c r="D9" s="24">
        <v>122.24</v>
      </c>
      <c r="E9" s="24">
        <v>133.98</v>
      </c>
      <c r="F9" s="24">
        <v>100.06000000000002</v>
      </c>
      <c r="G9" s="24">
        <v>89.72999999999999</v>
      </c>
      <c r="H9" s="24">
        <v>116.58999999999999</v>
      </c>
      <c r="I9" s="24">
        <v>98.03000000000002</v>
      </c>
      <c r="J9" s="24">
        <v>74.75999999999999</v>
      </c>
      <c r="K9" s="24">
        <v>105.38000000000001</v>
      </c>
      <c r="L9" s="24">
        <v>132.51000000000002</v>
      </c>
      <c r="M9" s="24">
        <v>182.52000000000004</v>
      </c>
      <c r="N9" s="24">
        <f t="shared" si="0"/>
        <v>126.24000000000001</v>
      </c>
      <c r="O9" s="24">
        <f aca="true" t="shared" si="2" ref="O9:O23">SUM(B9:M9)</f>
        <v>1514.88</v>
      </c>
      <c r="P9">
        <f t="shared" si="1"/>
        <v>2005</v>
      </c>
    </row>
    <row r="10" spans="1:16" ht="21.75">
      <c r="A10">
        <v>2549</v>
      </c>
      <c r="B10" s="24">
        <v>159.38000000000002</v>
      </c>
      <c r="C10" s="24">
        <v>139.78999999999996</v>
      </c>
      <c r="D10" s="24">
        <v>146.41000000000003</v>
      </c>
      <c r="E10" s="24">
        <v>99.05799999999996</v>
      </c>
      <c r="F10" s="24">
        <v>107.42</v>
      </c>
      <c r="G10" s="24">
        <v>97.77999999999999</v>
      </c>
      <c r="H10" s="24">
        <v>103.99000000000001</v>
      </c>
      <c r="I10" s="24">
        <v>97.87</v>
      </c>
      <c r="J10" s="24">
        <v>104.86</v>
      </c>
      <c r="K10" s="24">
        <v>125.27</v>
      </c>
      <c r="L10" s="24">
        <v>125.47999999999999</v>
      </c>
      <c r="M10" s="24">
        <v>188.04000000000002</v>
      </c>
      <c r="N10" s="24">
        <f t="shared" si="0"/>
        <v>124.61233333333331</v>
      </c>
      <c r="O10" s="24">
        <f t="shared" si="2"/>
        <v>1495.3479999999997</v>
      </c>
      <c r="P10">
        <f t="shared" si="1"/>
        <v>2006</v>
      </c>
    </row>
    <row r="11" spans="1:16" ht="21.75">
      <c r="A11">
        <v>2550</v>
      </c>
      <c r="B11" s="24">
        <v>201.75000000000003</v>
      </c>
      <c r="C11" s="24">
        <v>124.39000000000001</v>
      </c>
      <c r="D11" s="24">
        <v>127.28000000000002</v>
      </c>
      <c r="E11" s="24">
        <v>132.56</v>
      </c>
      <c r="F11" s="24">
        <v>122.03999999999998</v>
      </c>
      <c r="G11" s="24">
        <v>117.01999999999998</v>
      </c>
      <c r="H11" s="24">
        <v>94.77000000000001</v>
      </c>
      <c r="I11" s="24">
        <v>81.44</v>
      </c>
      <c r="J11" s="24">
        <v>86.54000000000002</v>
      </c>
      <c r="K11" s="24">
        <v>101.39000000000001</v>
      </c>
      <c r="L11" s="24">
        <v>109.77999999999999</v>
      </c>
      <c r="M11" s="24">
        <v>145.33</v>
      </c>
      <c r="N11" s="24">
        <f t="shared" si="0"/>
        <v>120.3575</v>
      </c>
      <c r="O11" s="24">
        <f t="shared" si="2"/>
        <v>1444.29</v>
      </c>
      <c r="P11">
        <f t="shared" si="1"/>
        <v>2007</v>
      </c>
    </row>
    <row r="12" spans="1:16" ht="21.75">
      <c r="A12">
        <v>2551</v>
      </c>
      <c r="B12" s="30" t="s">
        <v>31</v>
      </c>
      <c r="C12" s="30" t="s">
        <v>31</v>
      </c>
      <c r="D12" s="30" t="s">
        <v>31</v>
      </c>
      <c r="E12" s="30" t="s">
        <v>31</v>
      </c>
      <c r="F12" s="30" t="s">
        <v>31</v>
      </c>
      <c r="G12" s="30" t="s">
        <v>31</v>
      </c>
      <c r="H12" s="30" t="s">
        <v>31</v>
      </c>
      <c r="I12" s="30" t="s">
        <v>31</v>
      </c>
      <c r="J12" s="30" t="s">
        <v>31</v>
      </c>
      <c r="K12" s="30" t="s">
        <v>31</v>
      </c>
      <c r="L12" s="30" t="s">
        <v>31</v>
      </c>
      <c r="M12" s="30" t="s">
        <v>31</v>
      </c>
      <c r="N12" s="30" t="s">
        <v>31</v>
      </c>
      <c r="O12" s="30" t="s">
        <v>31</v>
      </c>
      <c r="P12">
        <f t="shared" si="1"/>
        <v>2008</v>
      </c>
    </row>
    <row r="13" spans="1:16" ht="21.75">
      <c r="A13">
        <v>2552</v>
      </c>
      <c r="B13" s="30" t="s">
        <v>31</v>
      </c>
      <c r="C13" s="30" t="s">
        <v>31</v>
      </c>
      <c r="D13" s="30" t="s">
        <v>31</v>
      </c>
      <c r="E13" s="30" t="s">
        <v>31</v>
      </c>
      <c r="F13" s="30" t="s">
        <v>31</v>
      </c>
      <c r="G13" s="30" t="s">
        <v>31</v>
      </c>
      <c r="H13" s="30" t="s">
        <v>31</v>
      </c>
      <c r="I13" s="30" t="s">
        <v>31</v>
      </c>
      <c r="J13" s="30" t="s">
        <v>31</v>
      </c>
      <c r="K13" s="30" t="s">
        <v>31</v>
      </c>
      <c r="L13" s="30" t="s">
        <v>31</v>
      </c>
      <c r="M13" s="30" t="s">
        <v>31</v>
      </c>
      <c r="N13" s="30" t="s">
        <v>31</v>
      </c>
      <c r="O13" s="30" t="s">
        <v>31</v>
      </c>
      <c r="P13">
        <f t="shared" si="1"/>
        <v>2009</v>
      </c>
    </row>
    <row r="14" spans="1:16" ht="21.75">
      <c r="A14">
        <v>2553</v>
      </c>
      <c r="B14" s="30" t="s">
        <v>31</v>
      </c>
      <c r="C14" s="30" t="s">
        <v>31</v>
      </c>
      <c r="D14" s="30" t="s">
        <v>31</v>
      </c>
      <c r="E14" s="30" t="s">
        <v>31</v>
      </c>
      <c r="F14" s="30" t="s">
        <v>31</v>
      </c>
      <c r="G14" s="30" t="s">
        <v>31</v>
      </c>
      <c r="H14" s="30" t="s">
        <v>31</v>
      </c>
      <c r="I14" s="30" t="s">
        <v>31</v>
      </c>
      <c r="J14" s="30" t="s">
        <v>31</v>
      </c>
      <c r="K14" s="30" t="s">
        <v>31</v>
      </c>
      <c r="L14" s="30" t="s">
        <v>31</v>
      </c>
      <c r="M14" s="30" t="s">
        <v>31</v>
      </c>
      <c r="N14" s="30" t="s">
        <v>31</v>
      </c>
      <c r="O14" s="30" t="s">
        <v>31</v>
      </c>
      <c r="P14">
        <f t="shared" si="1"/>
        <v>2010</v>
      </c>
    </row>
    <row r="15" spans="1:16" ht="21.75">
      <c r="A15">
        <v>2554</v>
      </c>
      <c r="B15" s="24">
        <v>135.13000000000002</v>
      </c>
      <c r="C15" s="24">
        <v>129.73000000000002</v>
      </c>
      <c r="D15" s="24">
        <v>140.57000000000002</v>
      </c>
      <c r="E15" s="24">
        <v>124.71000000000004</v>
      </c>
      <c r="F15" s="24">
        <v>107.50999999999999</v>
      </c>
      <c r="G15" s="24">
        <v>107.03999999999999</v>
      </c>
      <c r="H15" s="24">
        <v>113.47999999999998</v>
      </c>
      <c r="I15" s="24">
        <v>104.11999999999998</v>
      </c>
      <c r="J15" s="24">
        <v>92.54000000000002</v>
      </c>
      <c r="K15" s="24">
        <v>116.75</v>
      </c>
      <c r="L15" s="24">
        <v>139.05000000000004</v>
      </c>
      <c r="M15" s="24">
        <v>157.59</v>
      </c>
      <c r="N15" s="24">
        <f t="shared" si="0"/>
        <v>122.35166666666667</v>
      </c>
      <c r="O15" s="24">
        <f t="shared" si="2"/>
        <v>1468.22</v>
      </c>
      <c r="P15">
        <f t="shared" si="1"/>
        <v>2011</v>
      </c>
    </row>
    <row r="16" spans="1:16" ht="21.75">
      <c r="A16">
        <v>2555</v>
      </c>
      <c r="B16" s="24">
        <v>172.78000000000003</v>
      </c>
      <c r="C16" s="24">
        <v>164.02000000000004</v>
      </c>
      <c r="D16" s="24">
        <v>140.79</v>
      </c>
      <c r="E16" s="24">
        <v>123.76</v>
      </c>
      <c r="F16" s="24">
        <v>120.6</v>
      </c>
      <c r="G16" s="24">
        <v>114.65999999999998</v>
      </c>
      <c r="H16" s="24">
        <v>125.18</v>
      </c>
      <c r="I16" s="24">
        <v>102.80999999999999</v>
      </c>
      <c r="J16" s="24">
        <v>99.27</v>
      </c>
      <c r="K16" s="24">
        <v>110.22000000000001</v>
      </c>
      <c r="L16" s="24">
        <v>111.07999999999998</v>
      </c>
      <c r="M16" s="24">
        <v>154.84999999999997</v>
      </c>
      <c r="N16" s="24">
        <f t="shared" si="0"/>
        <v>128.33499999999998</v>
      </c>
      <c r="O16" s="24">
        <f t="shared" si="2"/>
        <v>1540.0199999999998</v>
      </c>
      <c r="P16">
        <f t="shared" si="1"/>
        <v>2012</v>
      </c>
    </row>
    <row r="17" spans="1:16" ht="21.75">
      <c r="A17">
        <v>2556</v>
      </c>
      <c r="B17" s="24">
        <v>188.01999999999998</v>
      </c>
      <c r="C17" s="24">
        <v>191.89000000000004</v>
      </c>
      <c r="D17" s="24">
        <v>139.81</v>
      </c>
      <c r="E17" s="24">
        <v>139.44800000000004</v>
      </c>
      <c r="F17" s="24">
        <v>137.11</v>
      </c>
      <c r="G17" s="24">
        <v>112.58999999999997</v>
      </c>
      <c r="H17" s="24">
        <v>105.67</v>
      </c>
      <c r="I17" s="24">
        <v>99.63999999999997</v>
      </c>
      <c r="J17" s="24">
        <v>76.29999999999998</v>
      </c>
      <c r="K17" s="24">
        <v>98.61999999999999</v>
      </c>
      <c r="L17" s="24">
        <v>131.18</v>
      </c>
      <c r="M17" s="24">
        <v>194.02999999999997</v>
      </c>
      <c r="N17" s="24">
        <f t="shared" si="0"/>
        <v>134.52566666666667</v>
      </c>
      <c r="O17" s="24">
        <f t="shared" si="2"/>
        <v>1614.308</v>
      </c>
      <c r="P17">
        <f t="shared" si="1"/>
        <v>2013</v>
      </c>
    </row>
    <row r="18" spans="1:16" ht="21.75">
      <c r="A18">
        <v>2557</v>
      </c>
      <c r="B18" s="24">
        <v>178.64999999999998</v>
      </c>
      <c r="C18" s="24">
        <v>192.73999999999998</v>
      </c>
      <c r="D18" s="24">
        <v>159.58</v>
      </c>
      <c r="E18" s="24">
        <v>155.91999999999996</v>
      </c>
      <c r="F18" s="24">
        <v>104.72</v>
      </c>
      <c r="G18" s="24">
        <v>115.05000000000003</v>
      </c>
      <c r="H18" s="24">
        <v>117.80999999999999</v>
      </c>
      <c r="I18" s="24">
        <v>105.55999999999997</v>
      </c>
      <c r="J18" s="24">
        <v>100.78000000000002</v>
      </c>
      <c r="K18" s="24">
        <v>95.84999999999998</v>
      </c>
      <c r="L18" s="24">
        <v>83.13000000000001</v>
      </c>
      <c r="M18" s="24">
        <v>174.31999999999996</v>
      </c>
      <c r="N18" s="24">
        <f t="shared" si="0"/>
        <v>132.00916666666666</v>
      </c>
      <c r="O18" s="24">
        <f t="shared" si="2"/>
        <v>1584.11</v>
      </c>
      <c r="P18">
        <f t="shared" si="1"/>
        <v>2014</v>
      </c>
    </row>
    <row r="19" spans="1:16" ht="21.75">
      <c r="A19">
        <v>2558</v>
      </c>
      <c r="B19" s="24">
        <v>178.47999999999996</v>
      </c>
      <c r="C19" s="24">
        <v>175.03999999999996</v>
      </c>
      <c r="D19" s="24">
        <v>173.7</v>
      </c>
      <c r="E19" s="24">
        <v>173.37</v>
      </c>
      <c r="F19" s="24">
        <v>129.62</v>
      </c>
      <c r="G19" s="24">
        <v>117.55999999999999</v>
      </c>
      <c r="H19" s="24">
        <v>119.92999999999998</v>
      </c>
      <c r="I19" s="24">
        <v>109.42000000000003</v>
      </c>
      <c r="J19" s="24">
        <v>88.38000000000001</v>
      </c>
      <c r="K19" s="24">
        <v>111.30000000000001</v>
      </c>
      <c r="L19" s="24">
        <v>113.28999999999999</v>
      </c>
      <c r="M19" s="24">
        <v>167.48000000000002</v>
      </c>
      <c r="N19" s="24">
        <f t="shared" si="0"/>
        <v>138.13083333333333</v>
      </c>
      <c r="O19" s="28">
        <f t="shared" si="2"/>
        <v>1657.57</v>
      </c>
      <c r="P19">
        <f t="shared" si="1"/>
        <v>2015</v>
      </c>
    </row>
    <row r="20" spans="1:16" ht="21.75">
      <c r="A20">
        <v>2559</v>
      </c>
      <c r="B20" s="24">
        <v>220.48</v>
      </c>
      <c r="C20" s="24">
        <v>193.29999999999998</v>
      </c>
      <c r="D20" s="24">
        <v>136.28</v>
      </c>
      <c r="E20" s="24">
        <v>113.69</v>
      </c>
      <c r="F20" s="24">
        <v>127.03999999999999</v>
      </c>
      <c r="G20" s="24">
        <v>89.21000000000002</v>
      </c>
      <c r="H20" s="24">
        <v>105.84</v>
      </c>
      <c r="I20" s="24">
        <v>94.24000000000001</v>
      </c>
      <c r="J20" s="24">
        <v>93.63999999999999</v>
      </c>
      <c r="K20" s="24">
        <v>78.57999999999998</v>
      </c>
      <c r="L20" s="24">
        <v>138.03000000000003</v>
      </c>
      <c r="M20" s="24">
        <v>175.92000000000002</v>
      </c>
      <c r="N20" s="24">
        <f t="shared" si="0"/>
        <v>130.52083333333331</v>
      </c>
      <c r="O20" s="24">
        <f t="shared" si="2"/>
        <v>1566.2499999999998</v>
      </c>
      <c r="P20">
        <f t="shared" si="1"/>
        <v>2016</v>
      </c>
    </row>
    <row r="21" spans="1:16" ht="21.75">
      <c r="A21">
        <v>2560</v>
      </c>
      <c r="B21" s="24">
        <v>166.57000000000002</v>
      </c>
      <c r="C21" s="24">
        <v>143.07</v>
      </c>
      <c r="D21" s="24">
        <v>141.95999999999998</v>
      </c>
      <c r="E21" s="24">
        <v>97.59</v>
      </c>
      <c r="F21" s="24">
        <v>129.14</v>
      </c>
      <c r="G21" s="24">
        <v>105.96000000000001</v>
      </c>
      <c r="H21" s="24">
        <v>100.82999999999998</v>
      </c>
      <c r="I21" s="24">
        <v>90.417</v>
      </c>
      <c r="J21" s="24">
        <v>84.32000000000002</v>
      </c>
      <c r="K21" s="24">
        <v>92.02000000000001</v>
      </c>
      <c r="L21" s="24">
        <v>120.06000000000003</v>
      </c>
      <c r="M21" s="24">
        <v>140.63</v>
      </c>
      <c r="N21" s="24">
        <f t="shared" si="0"/>
        <v>117.71391666666666</v>
      </c>
      <c r="O21" s="24">
        <f t="shared" si="2"/>
        <v>1412.567</v>
      </c>
      <c r="P21">
        <f t="shared" si="1"/>
        <v>2017</v>
      </c>
    </row>
    <row r="22" spans="1:16" ht="21.75">
      <c r="A22">
        <v>2561</v>
      </c>
      <c r="B22" s="24">
        <v>142.8</v>
      </c>
      <c r="C22" s="24">
        <v>155.57000000000002</v>
      </c>
      <c r="D22" s="24">
        <v>118.08000000000001</v>
      </c>
      <c r="E22" s="24">
        <v>104.07999999999998</v>
      </c>
      <c r="F22" s="24">
        <v>115.48</v>
      </c>
      <c r="G22" s="24">
        <v>110.33999999999997</v>
      </c>
      <c r="H22" s="24">
        <v>104.22000000000003</v>
      </c>
      <c r="I22" s="24">
        <v>98.1</v>
      </c>
      <c r="J22" s="24">
        <v>85.26000000000002</v>
      </c>
      <c r="K22" s="24">
        <v>85.54999999999997</v>
      </c>
      <c r="L22" s="24">
        <v>116.86000000000004</v>
      </c>
      <c r="M22" s="24">
        <v>165.68999999999994</v>
      </c>
      <c r="N22" s="24">
        <f t="shared" si="0"/>
        <v>116.83583333333335</v>
      </c>
      <c r="O22" s="29">
        <f t="shared" si="2"/>
        <v>1402.0300000000002</v>
      </c>
      <c r="P22">
        <f t="shared" si="1"/>
        <v>2018</v>
      </c>
    </row>
    <row r="23" spans="1:16" ht="21.75">
      <c r="A23">
        <v>2562</v>
      </c>
      <c r="B23" s="24">
        <v>203.91</v>
      </c>
      <c r="C23" s="24">
        <v>196.07000000000005</v>
      </c>
      <c r="D23" s="24">
        <v>157.72000000000006</v>
      </c>
      <c r="E23" s="24">
        <v>119.88000000000001</v>
      </c>
      <c r="F23" s="24">
        <v>104</v>
      </c>
      <c r="G23" s="24">
        <v>119.13000000000002</v>
      </c>
      <c r="H23" s="24">
        <v>118.19</v>
      </c>
      <c r="I23" s="24">
        <v>103.95</v>
      </c>
      <c r="J23" s="24">
        <v>92.46999999999997</v>
      </c>
      <c r="K23" s="24">
        <v>104.59</v>
      </c>
      <c r="L23" s="24">
        <v>130.20999999999998</v>
      </c>
      <c r="M23" s="24">
        <v>168.02</v>
      </c>
      <c r="N23" s="24">
        <f t="shared" si="0"/>
        <v>134.845</v>
      </c>
      <c r="O23" s="29">
        <f t="shared" si="2"/>
        <v>1618.14</v>
      </c>
      <c r="P23">
        <f t="shared" si="1"/>
        <v>2019</v>
      </c>
    </row>
    <row r="24" spans="1:15" ht="21.75">
      <c r="A24">
        <v>2563</v>
      </c>
      <c r="B24" s="24">
        <v>172.61</v>
      </c>
      <c r="C24" s="24">
        <v>181.64000000000004</v>
      </c>
      <c r="D24" s="24">
        <v>140.62</v>
      </c>
      <c r="E24" s="24">
        <v>147.29999999999998</v>
      </c>
      <c r="F24" s="24">
        <v>99.79000000000003</v>
      </c>
      <c r="G24" s="24">
        <v>104.54000000000002</v>
      </c>
      <c r="H24" s="24">
        <v>103.13000000000002</v>
      </c>
      <c r="I24" s="24">
        <v>111.28999999999999</v>
      </c>
      <c r="J24" s="24">
        <v>108.17000000000002</v>
      </c>
      <c r="K24" s="24"/>
      <c r="L24" s="24"/>
      <c r="M24" s="24"/>
      <c r="N24" s="24"/>
      <c r="O24" s="29"/>
    </row>
    <row r="27" spans="1:14" ht="21.75">
      <c r="A27" t="s">
        <v>60</v>
      </c>
      <c r="B27" s="24">
        <f>MAX(B4:B26)</f>
        <v>220.48</v>
      </c>
      <c r="C27" s="24">
        <f aca="true" t="shared" si="3" ref="C27:M27">MAX(C4:C26)</f>
        <v>196.07000000000005</v>
      </c>
      <c r="D27" s="24">
        <f t="shared" si="3"/>
        <v>205.28999999999996</v>
      </c>
      <c r="E27" s="24">
        <f t="shared" si="3"/>
        <v>183.66000000000003</v>
      </c>
      <c r="F27" s="24">
        <f t="shared" si="3"/>
        <v>160.24999999999997</v>
      </c>
      <c r="G27" s="24">
        <f t="shared" si="3"/>
        <v>137.29999999999998</v>
      </c>
      <c r="H27" s="24">
        <f t="shared" si="3"/>
        <v>125.18</v>
      </c>
      <c r="I27" s="24">
        <f t="shared" si="3"/>
        <v>114.93</v>
      </c>
      <c r="J27" s="24">
        <f t="shared" si="3"/>
        <v>113.24999999999996</v>
      </c>
      <c r="K27" s="24">
        <f t="shared" si="3"/>
        <v>125.27</v>
      </c>
      <c r="L27" s="24">
        <f t="shared" si="3"/>
        <v>139.05000000000004</v>
      </c>
      <c r="M27" s="24">
        <f t="shared" si="3"/>
        <v>194.02999999999997</v>
      </c>
      <c r="N27" s="24">
        <f>MAX(B27:M27)</f>
        <v>220.48</v>
      </c>
    </row>
    <row r="28" spans="1:14" ht="21.75">
      <c r="A28" t="s">
        <v>61</v>
      </c>
      <c r="B28" s="24">
        <f>AVERAGE(B5:B7,B9:B11,B15:B24)</f>
        <v>175.70187500000003</v>
      </c>
      <c r="C28" s="24">
        <f>AVERAGE(C5:C7,C9:C11,C15:C24)</f>
        <v>159.300625</v>
      </c>
      <c r="D28" s="24">
        <f aca="true" t="shared" si="4" ref="D28:J28">AVERAGE(D4:D7,D9:D11,D15:D24)</f>
        <v>139.36176470588236</v>
      </c>
      <c r="E28" s="24">
        <f t="shared" si="4"/>
        <v>129.33329411764706</v>
      </c>
      <c r="F28" s="24">
        <f t="shared" si="4"/>
        <v>117.74623529411762</v>
      </c>
      <c r="G28" s="24">
        <f t="shared" si="4"/>
        <v>108.00176470588235</v>
      </c>
      <c r="H28" s="24">
        <f t="shared" si="4"/>
        <v>109.63764705882353</v>
      </c>
      <c r="I28" s="24">
        <f t="shared" si="4"/>
        <v>100.44276470588234</v>
      </c>
      <c r="J28" s="24">
        <f t="shared" si="4"/>
        <v>92.18411764705881</v>
      </c>
      <c r="K28" s="24">
        <f>AVERAGE(K4:K5,K8:K11,K15:K24)</f>
        <v>102.48619999999998</v>
      </c>
      <c r="L28" s="24">
        <f>AVERAGE(L4:L5,L8:L11,L15:L24)</f>
        <v>121.03153333333334</v>
      </c>
      <c r="M28" s="24">
        <f>AVERAGE(M4:M5,M8:M11,M15:M24)</f>
        <v>162.81266666666667</v>
      </c>
      <c r="N28" s="24">
        <f>AVERAGE(B28:M28)</f>
        <v>126.50337401960785</v>
      </c>
    </row>
    <row r="29" spans="1:14" ht="21.75">
      <c r="A29" t="s">
        <v>62</v>
      </c>
      <c r="B29" s="24">
        <f aca="true" t="shared" si="5" ref="B29:K29">MIN(B4:B26)</f>
        <v>105.34000000000002</v>
      </c>
      <c r="C29" s="24">
        <f t="shared" si="5"/>
        <v>124.39000000000001</v>
      </c>
      <c r="D29" s="24">
        <f t="shared" si="5"/>
        <v>27.8</v>
      </c>
      <c r="E29" s="24">
        <f t="shared" si="5"/>
        <v>97.59</v>
      </c>
      <c r="F29" s="24">
        <f t="shared" si="5"/>
        <v>99.79000000000003</v>
      </c>
      <c r="G29" s="24">
        <f t="shared" si="5"/>
        <v>89.21000000000002</v>
      </c>
      <c r="H29" s="24">
        <f t="shared" si="5"/>
        <v>94.77000000000001</v>
      </c>
      <c r="I29" s="24">
        <f t="shared" si="5"/>
        <v>81.44</v>
      </c>
      <c r="J29" s="24">
        <f t="shared" si="5"/>
        <v>74.75999999999999</v>
      </c>
      <c r="K29" s="24">
        <f t="shared" si="5"/>
        <v>78.57999999999998</v>
      </c>
      <c r="L29" s="24">
        <f>MIN(L4:L26)</f>
        <v>83.13000000000001</v>
      </c>
      <c r="M29" s="24">
        <f>MIN(M4:M26)</f>
        <v>98.04000000000003</v>
      </c>
      <c r="N29" s="24">
        <f>MIN(B29:M29)</f>
        <v>27.8</v>
      </c>
    </row>
  </sheetData>
  <sheetProtection/>
  <mergeCells count="2">
    <mergeCell ref="A1:N1"/>
    <mergeCell ref="A2:N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1" sqref="C2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dcterms:created xsi:type="dcterms:W3CDTF">2002-10-17T08:50:42Z</dcterms:created>
  <dcterms:modified xsi:type="dcterms:W3CDTF">2022-06-08T08:31:37Z</dcterms:modified>
  <cp:category/>
  <cp:version/>
  <cp:contentType/>
  <cp:contentStatus/>
</cp:coreProperties>
</file>