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วียงป่าเป้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<sst xmlns="http://schemas.openxmlformats.org/spreadsheetml/2006/main" count="56" uniqueCount="25">
  <si>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</si>
  <si>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</si>
  <si>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</si>
  <si>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</si>
  <si>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</si>
  <si>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</si>
  <si>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</si>
  <si>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</si>
  <si>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</si>
  <si>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</si>
  <si>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</si>
  <si>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</si>
  <si>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</si>
  <si>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</si>
  <si>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</si>
  <si>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</si>
  <si>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</si>
  <si>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</si>
  <si>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</si>
  <si>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</si>
  <si>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</si>
  <si>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</si>
  <si>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</si>
  <si>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</si>
  <si>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อ.เวียงป่าเป้า (08082)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</si>
</sst>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6" fillId="0" borderId="21" xfId="22" applyNumberFormat="1" applyFont="1" applyBorder="1" applyAlignment="1">
      <alignment horizontal="center" vertical="center"/>
      <protection/>
    </xf>
    <xf numFmtId="201" fontId="6" fillId="0" borderId="0" xfId="22" applyNumberFormat="1" applyFont="1" applyAlignment="1">
      <alignment horizontal="center" vertical="center"/>
      <protection/>
    </xf>
    <xf numFmtId="201" fontId="6" fillId="0" borderId="23" xfId="22" applyNumberFormat="1" applyFont="1" applyBorder="1" applyAlignment="1">
      <alignment horizontal="center" vertical="center"/>
      <protection/>
    </xf>
    <xf numFmtId="201" fontId="13" fillId="0" borderId="0" xfId="22" applyNumberFormat="1" applyFont="1" applyBorder="1" applyAlignment="1">
      <alignment horizontal="center" vertical="center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'Returnอ.เวียงป่าเป้า'!$E$34:$Q$34</c:f>
              <c:numCache/>
            </c:numRef>
          </c:xVal>
          <c:yVal>
            <c:numRef>
              <c:f>'Returnอ.เวียงป่าเป้า'!$E$35:$Q$35</c:f>
              <c:numCache/>
            </c:numRef>
          </c:yVal>
          <c:smooth val="0"/>
        </c:ser>
        <c:axId val="60387548"/>
        <c:axId val="6617021"/>
      </c:scatterChart>
      <c:valAx>
        <c:axId val="6038754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17021"/>
        <c:crossesAt val="10"/>
        <c:crossBetween val="midCat"/>
        <c:dispUnits/>
      </c:valAx>
      <c:valAx>
        <c:axId val="661702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38754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3" t="s">
        <v>24</v>
      </c>
      <c r="B1" s="74"/>
      <c r="C1" s="74"/>
      <c r="D1" s="74"/>
      <c r="E1" s="74"/>
      <c r="F1" s="75"/>
    </row>
    <row r="2" spans="1:23" ht="22.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2500</v>
      </c>
      <c r="B4" s="18">
        <v>110.7</v>
      </c>
      <c r="C4" s="42">
        <f>A31+1</f>
        <v>2528</v>
      </c>
      <c r="D4" s="9">
        <v>75.5</v>
      </c>
      <c r="E4" s="44">
        <v>2556</v>
      </c>
      <c r="F4" s="19">
        <v>82.2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COUNT(G39:G137)</f>
        <v>92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2501</v>
      </c>
      <c r="B5" s="8">
        <v>146.3</v>
      </c>
      <c r="C5" s="42">
        <f>C4+1</f>
        <v>2529</v>
      </c>
      <c r="D5" s="9">
        <v>80</v>
      </c>
      <c r="E5" s="45">
        <v>2557</v>
      </c>
      <c r="F5" s="9">
        <v>76.1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AVERAGE(G39:G137)</f>
        <v>81.72173913043478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2502</v>
      </c>
      <c r="B6" s="8">
        <v>43.2</v>
      </c>
      <c r="C6" s="42">
        <f aca="true" t="shared" si="1" ref="C6:C31">C5+1</f>
        <v>2530</v>
      </c>
      <c r="D6" s="9">
        <v>60.6</v>
      </c>
      <c r="E6" s="45">
        <v>2558</v>
      </c>
      <c r="F6" s="9">
        <v>70</v>
      </c>
      <c r="I6" s="1" t="s">
        <v>0</v>
      </c>
      <c r="K6" s="24" t="s">
        <v>0</v>
      </c>
      <c r="R6" s="1" t="s">
        <v>9</v>
      </c>
      <c r="T6" s="7">
        <f>(VAR(G39:G137))</f>
        <v>1244.410071667463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2503</v>
      </c>
      <c r="B7" s="8">
        <v>70.8</v>
      </c>
      <c r="C7" s="42">
        <f t="shared" si="1"/>
        <v>2531</v>
      </c>
      <c r="D7" s="9">
        <v>65.9</v>
      </c>
      <c r="E7" s="45">
        <v>2559</v>
      </c>
      <c r="F7" s="9">
        <v>64.9</v>
      </c>
      <c r="I7" s="1" t="s">
        <v>10</v>
      </c>
      <c r="K7" s="24" t="s">
        <v>0</v>
      </c>
      <c r="R7" s="1" t="s">
        <v>11</v>
      </c>
      <c r="T7" s="7">
        <f>STDEV(G39:G137)</f>
        <v>35.27619695584351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2504</v>
      </c>
      <c r="B8" s="8">
        <v>63.3</v>
      </c>
      <c r="C8" s="42">
        <f t="shared" si="1"/>
        <v>2532</v>
      </c>
      <c r="D8" s="9">
        <v>91.8</v>
      </c>
      <c r="E8" s="45">
        <v>2560</v>
      </c>
      <c r="F8" s="9">
        <v>60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2505</v>
      </c>
      <c r="B9" s="8">
        <v>68</v>
      </c>
      <c r="C9" s="42">
        <f t="shared" si="1"/>
        <v>2533</v>
      </c>
      <c r="D9" s="9">
        <v>49.3</v>
      </c>
      <c r="E9" s="45">
        <v>2561</v>
      </c>
      <c r="F9" s="9">
        <v>175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2506</v>
      </c>
      <c r="B10" s="8">
        <v>203</v>
      </c>
      <c r="C10" s="42">
        <f t="shared" si="1"/>
        <v>2534</v>
      </c>
      <c r="D10" s="10">
        <v>58.2</v>
      </c>
      <c r="E10" s="45">
        <v>2562</v>
      </c>
      <c r="F10" s="9">
        <v>55.2</v>
      </c>
      <c r="S10" s="2" t="s">
        <v>12</v>
      </c>
      <c r="T10" s="25">
        <f>+B78</f>
        <v>0.558906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2507</v>
      </c>
      <c r="B11" s="8">
        <v>68.3</v>
      </c>
      <c r="C11" s="42">
        <f t="shared" si="1"/>
        <v>2535</v>
      </c>
      <c r="D11" s="47">
        <v>58.2</v>
      </c>
      <c r="E11" s="45"/>
      <c r="F11" s="9"/>
      <c r="S11" s="2" t="s">
        <v>13</v>
      </c>
      <c r="T11" s="25">
        <f>+B79</f>
        <v>1.201964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2508</v>
      </c>
      <c r="B12" s="8">
        <v>91</v>
      </c>
      <c r="C12" s="42">
        <f t="shared" si="1"/>
        <v>2536</v>
      </c>
      <c r="D12" s="19">
        <v>48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2509</v>
      </c>
      <c r="B13" s="8">
        <v>150.9</v>
      </c>
      <c r="C13" s="42">
        <f t="shared" si="1"/>
        <v>2537</v>
      </c>
      <c r="D13" s="9">
        <v>57.7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2510</v>
      </c>
      <c r="B14" s="8">
        <v>135.4</v>
      </c>
      <c r="C14" s="42">
        <f t="shared" si="1"/>
        <v>2538</v>
      </c>
      <c r="D14" s="9">
        <v>82.1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2511</v>
      </c>
      <c r="B15" s="8">
        <v>61.2</v>
      </c>
      <c r="C15" s="42">
        <f t="shared" si="1"/>
        <v>2539</v>
      </c>
      <c r="D15" s="9">
        <v>83.8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2512</v>
      </c>
      <c r="B16" s="8">
        <v>75.6</v>
      </c>
      <c r="C16" s="42">
        <f t="shared" si="1"/>
        <v>2540</v>
      </c>
      <c r="D16" s="9">
        <v>50.4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2513</v>
      </c>
      <c r="B17" s="8">
        <v>80.9</v>
      </c>
      <c r="C17" s="42">
        <f t="shared" si="1"/>
        <v>2541</v>
      </c>
      <c r="D17" s="9">
        <v>43.1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2514</v>
      </c>
      <c r="B18" s="8">
        <v>165.4</v>
      </c>
      <c r="C18" s="42">
        <f t="shared" si="1"/>
        <v>2542</v>
      </c>
      <c r="D18" s="9">
        <v>39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2515</v>
      </c>
      <c r="B19" s="8">
        <v>100.5</v>
      </c>
      <c r="C19" s="42">
        <f t="shared" si="1"/>
        <v>2543</v>
      </c>
      <c r="D19" s="9">
        <v>30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2516</v>
      </c>
      <c r="B20" s="8">
        <v>95.8</v>
      </c>
      <c r="C20" s="42">
        <f t="shared" si="1"/>
        <v>2544</v>
      </c>
      <c r="D20" s="9" t="s">
        <v>23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2517</v>
      </c>
      <c r="B21" s="46">
        <v>82.4</v>
      </c>
      <c r="C21" s="42">
        <f t="shared" si="1"/>
        <v>2545</v>
      </c>
      <c r="D21" s="9">
        <v>63.8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2518</v>
      </c>
      <c r="B22" s="8">
        <v>100.3</v>
      </c>
      <c r="C22" s="42">
        <f t="shared" si="1"/>
        <v>2546</v>
      </c>
      <c r="D22" s="9" t="s">
        <v>23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2519</v>
      </c>
      <c r="B23" s="8">
        <v>96.4</v>
      </c>
      <c r="C23" s="42">
        <f t="shared" si="1"/>
        <v>2547</v>
      </c>
      <c r="D23" s="9" t="s">
        <v>23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2520</v>
      </c>
      <c r="B24" s="8">
        <v>46.2</v>
      </c>
      <c r="C24" s="42">
        <f t="shared" si="1"/>
        <v>2548</v>
      </c>
      <c r="D24" s="9" t="s">
        <v>23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2521</v>
      </c>
      <c r="B25" s="8">
        <v>72.9</v>
      </c>
      <c r="C25" s="42">
        <f t="shared" si="1"/>
        <v>2549</v>
      </c>
      <c r="D25" s="9" t="s">
        <v>23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2522</v>
      </c>
      <c r="B26" s="8">
        <v>102.3</v>
      </c>
      <c r="C26" s="42">
        <f t="shared" si="1"/>
        <v>2550</v>
      </c>
      <c r="D26" s="9">
        <v>99.8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2523</v>
      </c>
      <c r="B27" s="8">
        <v>44.4</v>
      </c>
      <c r="C27" s="42">
        <f t="shared" si="1"/>
        <v>2551</v>
      </c>
      <c r="D27" s="9">
        <v>42.8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2524</v>
      </c>
      <c r="B28" s="8">
        <v>80</v>
      </c>
      <c r="C28" s="42">
        <f t="shared" si="1"/>
        <v>2552</v>
      </c>
      <c r="D28" s="56" t="s">
        <v>23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2525</v>
      </c>
      <c r="B29" s="8" t="s">
        <v>23</v>
      </c>
      <c r="C29" s="42">
        <f t="shared" si="1"/>
        <v>2553</v>
      </c>
      <c r="D29" s="57">
        <v>74.8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2526</v>
      </c>
      <c r="B30" s="8">
        <v>84.5</v>
      </c>
      <c r="C30" s="42">
        <f t="shared" si="1"/>
        <v>2554</v>
      </c>
      <c r="D30" s="58">
        <v>54.8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2527</v>
      </c>
      <c r="B31" s="52">
        <v>58.7</v>
      </c>
      <c r="C31" s="43">
        <f t="shared" si="1"/>
        <v>2555</v>
      </c>
      <c r="D31" s="59">
        <v>90.7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8" t="s">
        <v>22</v>
      </c>
      <c r="D35" s="69"/>
      <c r="E35" s="16">
        <f aca="true" t="shared" si="3" ref="E35:Q35">ROUND((((-LN(-LN(1-1/E34)))+$B$81*$B$82)/$B$81),2)</f>
        <v>76.08</v>
      </c>
      <c r="F35" s="17">
        <f t="shared" si="3"/>
        <v>91.81</v>
      </c>
      <c r="G35" s="16">
        <f t="shared" si="3"/>
        <v>101.88</v>
      </c>
      <c r="H35" s="16">
        <f t="shared" si="3"/>
        <v>109.34</v>
      </c>
      <c r="I35" s="16">
        <f t="shared" si="3"/>
        <v>115.27</v>
      </c>
      <c r="J35" s="16">
        <f t="shared" si="3"/>
        <v>120.2</v>
      </c>
      <c r="K35" s="16">
        <f t="shared" si="3"/>
        <v>131.36</v>
      </c>
      <c r="L35" s="16">
        <f t="shared" si="3"/>
        <v>152.49</v>
      </c>
      <c r="M35" s="16">
        <f t="shared" si="3"/>
        <v>159.19</v>
      </c>
      <c r="N35" s="16">
        <f t="shared" si="3"/>
        <v>179.84</v>
      </c>
      <c r="O35" s="16">
        <f t="shared" si="3"/>
        <v>200.33</v>
      </c>
      <c r="P35" s="16">
        <f t="shared" si="3"/>
        <v>220.74</v>
      </c>
      <c r="Q35" s="16">
        <f t="shared" si="3"/>
        <v>247.68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2464</v>
      </c>
      <c r="G39" s="54">
        <v>36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2465</v>
      </c>
      <c r="G40" s="54">
        <v>30.5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4">F40+1</f>
        <v>2466</v>
      </c>
      <c r="G41" s="54">
        <v>52</v>
      </c>
      <c r="V41" s="5"/>
      <c r="W41" s="5"/>
      <c r="X41" s="5"/>
      <c r="Y41" s="5"/>
    </row>
    <row r="42" spans="6:25" ht="12" customHeight="1">
      <c r="F42" s="53">
        <f t="shared" si="4"/>
        <v>2467</v>
      </c>
      <c r="G42" s="54">
        <v>57.8</v>
      </c>
      <c r="V42" s="5"/>
      <c r="W42" s="5"/>
      <c r="X42" s="5"/>
      <c r="Y42" s="5"/>
    </row>
    <row r="43" spans="6:25" ht="12" customHeight="1">
      <c r="F43" s="53">
        <f t="shared" si="4"/>
        <v>2468</v>
      </c>
      <c r="G43" s="54">
        <v>41.5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2469</v>
      </c>
      <c r="G44" s="54">
        <v>35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2470</v>
      </c>
      <c r="G45" s="54">
        <v>61.9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2471</v>
      </c>
      <c r="G46" s="54">
        <v>55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2472</v>
      </c>
      <c r="G47" s="54">
        <v>74.2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2473</v>
      </c>
      <c r="G48" s="54">
        <v>60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2474</v>
      </c>
      <c r="G49" s="54">
        <v>50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2475</v>
      </c>
      <c r="G50" s="54">
        <v>50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2476</v>
      </c>
      <c r="G51" s="54">
        <v>100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2477</v>
      </c>
      <c r="G52" s="54">
        <v>63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2478</v>
      </c>
      <c r="G53" s="54">
        <v>70</v>
      </c>
      <c r="V53" s="5"/>
      <c r="W53" s="5"/>
      <c r="X53" s="5"/>
      <c r="Y53" s="5"/>
    </row>
    <row r="54" spans="2:25" ht="12" customHeight="1">
      <c r="B54" s="26"/>
      <c r="F54" s="53">
        <f t="shared" si="4"/>
        <v>2479</v>
      </c>
      <c r="G54" s="54">
        <v>60</v>
      </c>
      <c r="V54" s="5"/>
      <c r="W54" s="5"/>
      <c r="X54" s="5"/>
      <c r="Y54" s="5"/>
    </row>
    <row r="55" spans="2:25" ht="12" customHeight="1">
      <c r="B55" s="26"/>
      <c r="F55" s="53">
        <f t="shared" si="4"/>
        <v>2480</v>
      </c>
      <c r="G55" s="54">
        <v>71.5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2481</v>
      </c>
      <c r="G56" s="54">
        <v>73.5</v>
      </c>
      <c r="V56" s="5"/>
      <c r="W56" s="5"/>
      <c r="X56" s="5"/>
      <c r="Y56" s="5"/>
    </row>
    <row r="57" spans="2:22" ht="12" customHeight="1">
      <c r="B57" s="26"/>
      <c r="F57" s="53">
        <f t="shared" si="4"/>
        <v>2482</v>
      </c>
      <c r="G57" s="54">
        <v>66</v>
      </c>
      <c r="V57" s="1" t="s">
        <v>0</v>
      </c>
    </row>
    <row r="58" spans="2:23" ht="12" customHeight="1">
      <c r="B58" s="26"/>
      <c r="F58" s="53">
        <f t="shared" si="4"/>
        <v>2483</v>
      </c>
      <c r="G58" s="54">
        <v>100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2484</v>
      </c>
      <c r="G59" s="54">
        <v>63.5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2485</v>
      </c>
      <c r="G60" s="54">
        <v>76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2486</v>
      </c>
      <c r="G61" s="54">
        <v>104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2487</v>
      </c>
      <c r="G62" s="54">
        <v>117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2488</v>
      </c>
      <c r="G63" s="54">
        <v>96.5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2489</v>
      </c>
      <c r="G64" s="54">
        <v>106.6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2490</v>
      </c>
      <c r="G65" s="54">
        <v>160.6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2491</v>
      </c>
      <c r="G66" s="54">
        <v>80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2492</v>
      </c>
      <c r="G67" s="54">
        <v>128.6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2493</v>
      </c>
      <c r="G68" s="54">
        <v>117.9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2494</v>
      </c>
      <c r="G69" s="54">
        <v>145.3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2495</v>
      </c>
      <c r="G70" s="54">
        <v>160.6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2496</v>
      </c>
      <c r="G71" s="54">
        <v>80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2497</v>
      </c>
      <c r="G72" s="54">
        <v>128.6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2498</v>
      </c>
      <c r="G73" s="55">
        <v>117.9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2499</v>
      </c>
      <c r="G74" s="54">
        <v>145.3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2500</v>
      </c>
      <c r="G75" s="54">
        <v>110.7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18</v>
      </c>
      <c r="B76" s="26"/>
      <c r="C76" s="36">
        <f>+A76+1</f>
        <v>19</v>
      </c>
      <c r="F76" s="53">
        <f t="shared" si="4"/>
        <v>2501</v>
      </c>
      <c r="G76" s="54">
        <v>146.3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2502</v>
      </c>
      <c r="G77" s="54">
        <v>43.2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0.558906</v>
      </c>
      <c r="F78" s="53">
        <f t="shared" si="4"/>
        <v>2503</v>
      </c>
      <c r="G78" s="54">
        <v>70.8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1.201964</v>
      </c>
      <c r="F79" s="53">
        <f t="shared" si="4"/>
        <v>2504</v>
      </c>
      <c r="G79" s="54">
        <v>63.3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2505</v>
      </c>
      <c r="G80" s="54">
        <v>68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0.03407294730507775</v>
      </c>
      <c r="F81" s="53">
        <f t="shared" si="4"/>
        <v>2506</v>
      </c>
      <c r="G81" s="54">
        <v>203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65.31852061823086</v>
      </c>
      <c r="F82" s="53">
        <f t="shared" si="4"/>
        <v>2507</v>
      </c>
      <c r="G82" s="54">
        <v>68.3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2508</v>
      </c>
      <c r="G83" s="54">
        <v>91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2509</v>
      </c>
      <c r="G84" s="54">
        <v>150.9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2510</v>
      </c>
      <c r="G85" s="54">
        <v>135.4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2511</v>
      </c>
      <c r="G86" s="54">
        <v>61.2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2512</v>
      </c>
      <c r="G87" s="54">
        <v>75.6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2513</v>
      </c>
      <c r="G88" s="54">
        <v>80.9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2514</v>
      </c>
      <c r="G89" s="54">
        <v>165.4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2515</v>
      </c>
      <c r="G90" s="55">
        <v>100.5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2516</v>
      </c>
      <c r="G91" s="54">
        <v>95.8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2517</v>
      </c>
      <c r="G92" s="54">
        <v>82.4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2518</v>
      </c>
      <c r="G93" s="54">
        <v>100.3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2519</v>
      </c>
      <c r="G94" s="54">
        <v>96.4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2520</v>
      </c>
      <c r="G95" s="54">
        <v>46.2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2521</v>
      </c>
      <c r="G96" s="54">
        <v>72.9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2522</v>
      </c>
      <c r="G97" s="54">
        <v>102.3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2523</v>
      </c>
      <c r="G98" s="54">
        <v>44.4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2524</v>
      </c>
      <c r="G99" s="54">
        <v>80</v>
      </c>
    </row>
    <row r="100" spans="6:7" ht="12" customHeight="1">
      <c r="F100" s="53">
        <f t="shared" si="4"/>
        <v>2525</v>
      </c>
      <c r="G100" s="54" t="s">
        <v>23</v>
      </c>
    </row>
    <row r="101" spans="6:7" ht="12" customHeight="1">
      <c r="F101" s="53">
        <f t="shared" si="4"/>
        <v>2526</v>
      </c>
      <c r="G101" s="54">
        <v>84.5</v>
      </c>
    </row>
    <row r="102" spans="6:7" ht="12" customHeight="1">
      <c r="F102" s="53">
        <f t="shared" si="4"/>
        <v>2527</v>
      </c>
      <c r="G102" s="54">
        <v>58.7</v>
      </c>
    </row>
    <row r="103" spans="6:7" ht="12" customHeight="1">
      <c r="F103" s="53">
        <f t="shared" si="4"/>
        <v>2528</v>
      </c>
      <c r="G103" s="54">
        <v>75.5</v>
      </c>
    </row>
    <row r="104" spans="6:7" ht="12" customHeight="1">
      <c r="F104" s="53">
        <f t="shared" si="4"/>
        <v>2529</v>
      </c>
      <c r="G104" s="54">
        <v>80</v>
      </c>
    </row>
    <row r="105" spans="6:7" ht="12" customHeight="1">
      <c r="F105" s="53">
        <f aca="true" t="shared" si="6" ref="F105:F137">F104+1</f>
        <v>2530</v>
      </c>
      <c r="G105" s="54">
        <v>60.6</v>
      </c>
    </row>
    <row r="106" spans="6:7" ht="12" customHeight="1">
      <c r="F106" s="53">
        <f t="shared" si="6"/>
        <v>2531</v>
      </c>
      <c r="G106" s="54">
        <v>65.9</v>
      </c>
    </row>
    <row r="107" spans="6:7" ht="12" customHeight="1">
      <c r="F107" s="53">
        <f t="shared" si="6"/>
        <v>2532</v>
      </c>
      <c r="G107" s="54">
        <v>91.8</v>
      </c>
    </row>
    <row r="108" spans="6:7" ht="12" customHeight="1">
      <c r="F108" s="53">
        <f t="shared" si="6"/>
        <v>2533</v>
      </c>
      <c r="G108" s="54">
        <v>49.3</v>
      </c>
    </row>
    <row r="109" spans="6:7" ht="12" customHeight="1">
      <c r="F109" s="53">
        <f t="shared" si="6"/>
        <v>2534</v>
      </c>
      <c r="G109" s="54">
        <v>58.2</v>
      </c>
    </row>
    <row r="110" spans="6:7" ht="12" customHeight="1">
      <c r="F110" s="53">
        <f t="shared" si="6"/>
        <v>2535</v>
      </c>
      <c r="G110" s="54">
        <v>58.2</v>
      </c>
    </row>
    <row r="111" spans="6:7" ht="12" customHeight="1">
      <c r="F111" s="53">
        <f t="shared" si="6"/>
        <v>2536</v>
      </c>
      <c r="G111" s="54">
        <v>48</v>
      </c>
    </row>
    <row r="112" spans="6:7" ht="12" customHeight="1">
      <c r="F112" s="53">
        <f t="shared" si="6"/>
        <v>2537</v>
      </c>
      <c r="G112" s="54">
        <v>57.7</v>
      </c>
    </row>
    <row r="113" spans="6:7" ht="12" customHeight="1">
      <c r="F113" s="53">
        <f t="shared" si="6"/>
        <v>2538</v>
      </c>
      <c r="G113" s="55">
        <v>82.1</v>
      </c>
    </row>
    <row r="114" spans="6:7" ht="12" customHeight="1">
      <c r="F114" s="53">
        <f t="shared" si="6"/>
        <v>2539</v>
      </c>
      <c r="G114" s="54">
        <v>83.8</v>
      </c>
    </row>
    <row r="115" spans="6:7" ht="12" customHeight="1">
      <c r="F115" s="53">
        <f t="shared" si="6"/>
        <v>2540</v>
      </c>
      <c r="G115" s="54">
        <v>50.4</v>
      </c>
    </row>
    <row r="116" spans="6:7" ht="12" customHeight="1">
      <c r="F116" s="53">
        <f t="shared" si="6"/>
        <v>2541</v>
      </c>
      <c r="G116" s="54">
        <v>43.1</v>
      </c>
    </row>
    <row r="117" spans="6:7" ht="12" customHeight="1">
      <c r="F117" s="53">
        <f t="shared" si="6"/>
        <v>2542</v>
      </c>
      <c r="G117" s="63">
        <v>39</v>
      </c>
    </row>
    <row r="118" spans="6:7" ht="12" customHeight="1">
      <c r="F118" s="53">
        <f t="shared" si="6"/>
        <v>2543</v>
      </c>
      <c r="G118" s="63">
        <v>30</v>
      </c>
    </row>
    <row r="119" spans="6:7" ht="12" customHeight="1">
      <c r="F119" s="53">
        <f t="shared" si="6"/>
        <v>2544</v>
      </c>
      <c r="G119" s="63" t="s">
        <v>23</v>
      </c>
    </row>
    <row r="120" spans="6:7" ht="12" customHeight="1">
      <c r="F120" s="53">
        <f t="shared" si="6"/>
        <v>2545</v>
      </c>
      <c r="G120" s="63">
        <v>63.8</v>
      </c>
    </row>
    <row r="121" spans="6:7" ht="12" customHeight="1">
      <c r="F121" s="53">
        <f t="shared" si="6"/>
        <v>2546</v>
      </c>
      <c r="G121" s="63" t="s">
        <v>23</v>
      </c>
    </row>
    <row r="122" spans="6:7" ht="12" customHeight="1">
      <c r="F122" s="53">
        <f t="shared" si="6"/>
        <v>2547</v>
      </c>
      <c r="G122" s="63" t="s">
        <v>23</v>
      </c>
    </row>
    <row r="123" spans="6:7" ht="12" customHeight="1">
      <c r="F123" s="53">
        <f t="shared" si="6"/>
        <v>2548</v>
      </c>
      <c r="G123" s="63" t="s">
        <v>23</v>
      </c>
    </row>
    <row r="124" spans="6:7" ht="12" customHeight="1">
      <c r="F124" s="53">
        <f t="shared" si="6"/>
        <v>2549</v>
      </c>
      <c r="G124" s="63" t="s">
        <v>23</v>
      </c>
    </row>
    <row r="125" spans="6:7" ht="12" customHeight="1">
      <c r="F125" s="53">
        <f t="shared" si="6"/>
        <v>2550</v>
      </c>
      <c r="G125" s="63">
        <v>99.8</v>
      </c>
    </row>
    <row r="126" spans="6:7" ht="12" customHeight="1">
      <c r="F126" s="53">
        <f t="shared" si="6"/>
        <v>2551</v>
      </c>
      <c r="G126" s="63">
        <v>42.8</v>
      </c>
    </row>
    <row r="127" spans="6:7" ht="12" customHeight="1">
      <c r="F127" s="53">
        <f t="shared" si="6"/>
        <v>2552</v>
      </c>
      <c r="G127" s="63" t="s">
        <v>23</v>
      </c>
    </row>
    <row r="128" spans="6:7" ht="12" customHeight="1">
      <c r="F128" s="53">
        <f t="shared" si="6"/>
        <v>2553</v>
      </c>
      <c r="G128" s="63">
        <v>74.8</v>
      </c>
    </row>
    <row r="129" spans="6:7" ht="12" customHeight="1">
      <c r="F129" s="53">
        <f t="shared" si="6"/>
        <v>2554</v>
      </c>
      <c r="G129" s="63">
        <v>54.8</v>
      </c>
    </row>
    <row r="130" spans="6:7" ht="12" customHeight="1">
      <c r="F130" s="53">
        <f t="shared" si="6"/>
        <v>2555</v>
      </c>
      <c r="G130" s="63">
        <v>90.7</v>
      </c>
    </row>
    <row r="131" spans="6:7" ht="12" customHeight="1">
      <c r="F131" s="53">
        <f t="shared" si="6"/>
        <v>2556</v>
      </c>
      <c r="G131" s="64">
        <v>82.2</v>
      </c>
    </row>
    <row r="132" spans="6:7" ht="12" customHeight="1">
      <c r="F132" s="53">
        <f t="shared" si="6"/>
        <v>2557</v>
      </c>
      <c r="G132" s="64">
        <v>76.1</v>
      </c>
    </row>
    <row r="133" spans="6:7" ht="12" customHeight="1">
      <c r="F133" s="53">
        <f t="shared" si="6"/>
        <v>2558</v>
      </c>
      <c r="G133" s="66">
        <v>70</v>
      </c>
    </row>
    <row r="134" spans="6:7" ht="12" customHeight="1">
      <c r="F134" s="53">
        <f t="shared" si="6"/>
        <v>2559</v>
      </c>
      <c r="G134" s="66">
        <v>64.9</v>
      </c>
    </row>
    <row r="135" spans="6:7" ht="12" customHeight="1">
      <c r="F135" s="53">
        <f t="shared" si="6"/>
        <v>2560</v>
      </c>
      <c r="G135" s="66">
        <v>60</v>
      </c>
    </row>
    <row r="136" spans="6:7" ht="12" customHeight="1">
      <c r="F136" s="53">
        <f t="shared" si="6"/>
        <v>2561</v>
      </c>
      <c r="G136" s="67">
        <v>175</v>
      </c>
    </row>
    <row r="137" spans="6:7" ht="12" customHeight="1">
      <c r="F137" s="53">
        <f t="shared" si="6"/>
        <v>2562</v>
      </c>
      <c r="G137" s="65">
        <v>55.2</v>
      </c>
    </row>
    <row r="138" spans="6:7" ht="12" customHeight="1">
      <c r="F138" s="39"/>
      <c r="G138" s="65"/>
    </row>
    <row r="139" spans="6:7" ht="12" customHeight="1">
      <c r="F139" s="39"/>
      <c r="G139" s="65"/>
    </row>
    <row r="140" spans="6:7" ht="21">
      <c r="F140" s="39"/>
      <c r="G140" s="65"/>
    </row>
    <row r="141" spans="6:7" ht="21">
      <c r="F141" s="39"/>
      <c r="G141" s="65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2014-01-07T02:24:19Z</cp:lastPrinted>
  <dcterms:created xsi:type="dcterms:W3CDTF">2007-06-15T01:12:23Z</dcterms:created>
  <dcterms:modified xsi:type="dcterms:W3CDTF">2020-04-30T03:50:41Z</dcterms:modified>
  <cp:category/>
  <cp:version/>
  <cp:contentType/>
  <cp:contentStatus/>
</cp:coreProperties>
</file>