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696D18CD-4E00-4052-81E8-307885B1F0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0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7" i="1"/>
  <c r="T25" i="1"/>
  <c r="T2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<sst xmlns="http://schemas.openxmlformats.org/spreadsheetml/2006/main" count="34" uniqueCount="14">
  <si>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</si>
  <si>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</si>
  <si>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</si>
  <si>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</si>
  <si>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</si>
  <si>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</si>
  <si>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</si>
  <si>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</si>
  <si>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</si>
  <si>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</si>
  <si>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27 ธ.ค.2564</t>
  </si>
  <si>
    <t>ผู้สำรวจ นายสุภเดช เตชะสา</t>
  </si>
  <si>
    <t>สำรวจเมื่อ 17 พ.ย.2565</t>
  </si>
  <si>
    <t>BM.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</si>
</sst>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187" fontId="7" fillId="0" borderId="9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1" fontId="10" fillId="0" borderId="16" xfId="2" applyNumberFormat="1" applyFont="1" applyFill="1" applyBorder="1" applyAlignment="1"/>
    <xf numFmtId="1" fontId="10" fillId="0" borderId="17" xfId="2" applyNumberFormat="1" applyFont="1" applyFill="1" applyBorder="1" applyAlignment="1"/>
    <xf numFmtId="1" fontId="10" fillId="0" borderId="18" xfId="2" applyNumberFormat="1" applyFont="1" applyFill="1" applyBorder="1" applyAlignment="1"/>
    <xf numFmtId="0" fontId="2" fillId="0" borderId="0" xfId="3" applyFill="1"/>
    <xf numFmtId="187" fontId="3" fillId="0" borderId="0" xfId="3" applyNumberFormat="1" applyFont="1" applyFill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0" fontId="8" fillId="0" borderId="0" xfId="3" applyFont="1" applyFill="1" applyBorder="1"/>
    <xf numFmtId="0" fontId="7" fillId="0" borderId="0" xfId="2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center"/>
    </xf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87" fontId="7" fillId="0" borderId="29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187" fontId="10" fillId="0" borderId="34" xfId="0" applyNumberFormat="1" applyFont="1" applyFill="1" applyBorder="1"/>
    <xf numFmtId="187" fontId="10" fillId="0" borderId="1" xfId="0" applyNumberFormat="1" applyFont="1" applyFill="1" applyBorder="1"/>
    <xf numFmtId="187" fontId="10" fillId="0" borderId="17" xfId="0" applyNumberFormat="1" applyFont="1" applyFill="1" applyBorder="1"/>
    <xf numFmtId="0" fontId="2" fillId="3" borderId="0" xfId="3" applyFont="1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29396971156530971"/>
          <c:y val="6.7112612108320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6360032"/>
          <c:y val="0.19823133116428729"/>
          <c:w val="0.8000255973289746"/>
          <c:h val="0.4526775174348650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120232406846581"/>
                  <c:y val="-6.989610026557327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438.875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15-4FD4-AC51-7624EDF8D78E}"/>
                </c:ext>
              </c:extLst>
            </c:dLbl>
            <c:dLbl>
              <c:idx val="27"/>
              <c:layout>
                <c:manualLayout>
                  <c:x val="-2.2920878479933765E-2"/>
                  <c:y val="-0.1347745732966811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438.840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15-4FD4-AC51-7624EDF8D78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'G.10-2566'!$R$4:$R$37</c:f>
              <c:numCache>
                <c:formatCode>0</c:formatCode>
                <c:ptCount val="3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100</c:v>
                </c:pt>
                <c:pt idx="29">
                  <c:v>110</c:v>
                </c:pt>
                <c:pt idx="30">
                  <c:v>120</c:v>
                </c:pt>
                <c:pt idx="31">
                  <c:v>130</c:v>
                </c:pt>
                <c:pt idx="32">
                  <c:v>140</c:v>
                </c:pt>
                <c:pt idx="33">
                  <c:v>150</c:v>
                </c:pt>
              </c:numCache>
            </c:numRef>
          </c:xVal>
          <c:yVal>
            <c:numRef>
              <c:f>'G.10-2566'!$S$4:$S$37</c:f>
              <c:numCache>
                <c:formatCode>0.000</c:formatCode>
                <c:ptCount val="34"/>
                <c:pt idx="0">
                  <c:v>438.03399999999999</c:v>
                </c:pt>
                <c:pt idx="1">
                  <c:v>437.98700000000002</c:v>
                </c:pt>
                <c:pt idx="2">
                  <c:v>438.07799999999997</c:v>
                </c:pt>
                <c:pt idx="3">
                  <c:v>438.31400000000002</c:v>
                </c:pt>
                <c:pt idx="4">
                  <c:v>438.55599999999998</c:v>
                </c:pt>
                <c:pt idx="5">
                  <c:v>438.875</c:v>
                </c:pt>
                <c:pt idx="6">
                  <c:v>436.91</c:v>
                </c:pt>
                <c:pt idx="7">
                  <c:v>435.64699999999999</c:v>
                </c:pt>
                <c:pt idx="8">
                  <c:v>435.012</c:v>
                </c:pt>
                <c:pt idx="9">
                  <c:v>435.18</c:v>
                </c:pt>
                <c:pt idx="10">
                  <c:v>435.42700000000002</c:v>
                </c:pt>
                <c:pt idx="11">
                  <c:v>435.25200000000001</c:v>
                </c:pt>
                <c:pt idx="12">
                  <c:v>434.654</c:v>
                </c:pt>
                <c:pt idx="13">
                  <c:v>434.91199999999998</c:v>
                </c:pt>
                <c:pt idx="14">
                  <c:v>434.14299999999997</c:v>
                </c:pt>
                <c:pt idx="15">
                  <c:v>433.29300000000001</c:v>
                </c:pt>
                <c:pt idx="16">
                  <c:v>433.09300000000002</c:v>
                </c:pt>
                <c:pt idx="17">
                  <c:v>432.53300000000002</c:v>
                </c:pt>
                <c:pt idx="18">
                  <c:v>432.76299999999998</c:v>
                </c:pt>
                <c:pt idx="19">
                  <c:v>432.18299999999999</c:v>
                </c:pt>
                <c:pt idx="20">
                  <c:v>432.84300000000002</c:v>
                </c:pt>
                <c:pt idx="21">
                  <c:v>433.94299999999998</c:v>
                </c:pt>
                <c:pt idx="22">
                  <c:v>434.411</c:v>
                </c:pt>
                <c:pt idx="23">
                  <c:v>432.96300000000002</c:v>
                </c:pt>
                <c:pt idx="24">
                  <c:v>432.72300000000001</c:v>
                </c:pt>
                <c:pt idx="25">
                  <c:v>433.28300000000002</c:v>
                </c:pt>
                <c:pt idx="26">
                  <c:v>434.88</c:v>
                </c:pt>
                <c:pt idx="27">
                  <c:v>437.89400000000001</c:v>
                </c:pt>
                <c:pt idx="28">
                  <c:v>438.84</c:v>
                </c:pt>
                <c:pt idx="29">
                  <c:v>439.06099999999998</c:v>
                </c:pt>
                <c:pt idx="30">
                  <c:v>439.19799999999998</c:v>
                </c:pt>
                <c:pt idx="31">
                  <c:v>439.18</c:v>
                </c:pt>
                <c:pt idx="32">
                  <c:v>439.06400000000002</c:v>
                </c:pt>
                <c:pt idx="33">
                  <c:v>438.94200000000001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5-4FD4-AC51-7624EDF8D78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6.5131525226013412E-2"/>
                  <c:y val="-9.45857211635527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434.143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815-4FD4-AC51-7624EDF8D78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'G.10-2566'!$R$19:$R$30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  <c:pt idx="11">
                  <c:v>95</c:v>
                </c:pt>
              </c:numCache>
            </c:numRef>
          </c:xVal>
          <c:yVal>
            <c:numRef>
              <c:f>'G.10-2566'!$T$20:$T$30</c:f>
              <c:numCache>
                <c:formatCode>0.000</c:formatCode>
                <c:ptCount val="11"/>
                <c:pt idx="0">
                  <c:v>434.14299999999997</c:v>
                </c:pt>
                <c:pt idx="1">
                  <c:v>434.14299999999997</c:v>
                </c:pt>
                <c:pt idx="2">
                  <c:v>434.14299999999997</c:v>
                </c:pt>
                <c:pt idx="3">
                  <c:v>434.14299999999997</c:v>
                </c:pt>
                <c:pt idx="4">
                  <c:v>434.14299999999997</c:v>
                </c:pt>
                <c:pt idx="5">
                  <c:v>434.14299999999997</c:v>
                </c:pt>
                <c:pt idx="8">
                  <c:v>434.14299999999997</c:v>
                </c:pt>
                <c:pt idx="9">
                  <c:v>434.14299999999997</c:v>
                </c:pt>
                <c:pt idx="10">
                  <c:v>434.14299999999997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5-4FD4-AC51-7624EDF8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3792"/>
        <c:axId val="-1732011952"/>
      </c:scatterChart>
      <c:valAx>
        <c:axId val="-1732003792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839105484645083"/>
              <c:y val="0.75742120564264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11952"/>
        <c:crossesAt val="431"/>
        <c:crossBetween val="midCat"/>
        <c:majorUnit val="10"/>
        <c:minorUnit val="5"/>
      </c:valAx>
      <c:valAx>
        <c:axId val="-1732011952"/>
        <c:scaling>
          <c:orientation val="minMax"/>
          <c:max val="443"/>
          <c:min val="43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70142802054956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037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03335304142182"/>
          <c:y val="0.8846442987779386"/>
          <c:w val="0.58805300316488729"/>
          <c:h val="9.76363272898728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121920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65532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(G.10)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บ้านหนองผำ ต.แม่สรวย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409" name="Rectangle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171450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16" name="Text Box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0" name="Text Box 14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1" name="Text Box 15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2" name="Text Box 15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3" name="Text Box 15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4" name="Text Box 15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425" name="Text Box 15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426" name="Text Box 15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427" name="Text Box 15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0" name="Text Box 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33336</xdr:colOff>
      <xdr:row>3</xdr:row>
      <xdr:rowOff>142875</xdr:rowOff>
    </xdr:from>
    <xdr:to>
      <xdr:col>11</xdr:col>
      <xdr:colOff>390525</xdr:colOff>
      <xdr:row>15</xdr:row>
      <xdr:rowOff>171450</xdr:rowOff>
    </xdr:to>
    <xdr:pic>
      <xdr:nvPicPr>
        <xdr:cNvPr id="1448" name="Picture 42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87" b="18387"/>
        <a:stretch/>
      </xdr:blipFill>
      <xdr:spPr bwMode="auto">
        <a:xfrm>
          <a:off x="33336" y="714375"/>
          <a:ext cx="5491164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1" name="Text Box 14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2" name="Text Box 1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3" name="Text Box 1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4" name="Text Box 15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5" name="Text Box 15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46" name="Text Box 15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7" name="Text Box 15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8" name="Text Box 15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9" name="Text Box 149">
          <a:extLst>
            <a:ext uri="{FF2B5EF4-FFF2-40B4-BE49-F238E27FC236}">
              <a16:creationId xmlns:a16="http://schemas.microsoft.com/office/drawing/2014/main" id="{9E7CAB44-2EE9-45CA-AC53-49D1CB4E93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0" name="Text Box 150">
          <a:extLst>
            <a:ext uri="{FF2B5EF4-FFF2-40B4-BE49-F238E27FC236}">
              <a16:creationId xmlns:a16="http://schemas.microsoft.com/office/drawing/2014/main" id="{2E573119-D823-4470-BA31-E87DD239561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1" name="Text Box 151">
          <a:extLst>
            <a:ext uri="{FF2B5EF4-FFF2-40B4-BE49-F238E27FC236}">
              <a16:creationId xmlns:a16="http://schemas.microsoft.com/office/drawing/2014/main" id="{08D75824-E2DF-45C2-B748-D056212D478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2" name="Text Box 152">
          <a:extLst>
            <a:ext uri="{FF2B5EF4-FFF2-40B4-BE49-F238E27FC236}">
              <a16:creationId xmlns:a16="http://schemas.microsoft.com/office/drawing/2014/main" id="{8434C51B-EDEA-42E8-922C-D1C22151829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3" name="Text Box 153">
          <a:extLst>
            <a:ext uri="{FF2B5EF4-FFF2-40B4-BE49-F238E27FC236}">
              <a16:creationId xmlns:a16="http://schemas.microsoft.com/office/drawing/2014/main" id="{D8510045-7DD8-43F3-B44E-5E3E060CC1C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54" name="Text Box 154">
          <a:extLst>
            <a:ext uri="{FF2B5EF4-FFF2-40B4-BE49-F238E27FC236}">
              <a16:creationId xmlns:a16="http://schemas.microsoft.com/office/drawing/2014/main" id="{806805E2-A2F6-487A-9F8D-97F5A093687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5" name="Text Box 155">
          <a:extLst>
            <a:ext uri="{FF2B5EF4-FFF2-40B4-BE49-F238E27FC236}">
              <a16:creationId xmlns:a16="http://schemas.microsoft.com/office/drawing/2014/main" id="{F836187F-FE0F-4A7D-ABA3-5F5EDDDA97F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156">
          <a:extLst>
            <a:ext uri="{FF2B5EF4-FFF2-40B4-BE49-F238E27FC236}">
              <a16:creationId xmlns:a16="http://schemas.microsoft.com/office/drawing/2014/main" id="{739EF311-4A6F-4863-91CA-D6AFF4DF72B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149">
          <a:extLst>
            <a:ext uri="{FF2B5EF4-FFF2-40B4-BE49-F238E27FC236}">
              <a16:creationId xmlns:a16="http://schemas.microsoft.com/office/drawing/2014/main" id="{FC259765-3297-4B8A-BDA0-2A03171A64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150">
          <a:extLst>
            <a:ext uri="{FF2B5EF4-FFF2-40B4-BE49-F238E27FC236}">
              <a16:creationId xmlns:a16="http://schemas.microsoft.com/office/drawing/2014/main" id="{4D5A4517-C5DD-4E8D-85E2-F31886983A1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151">
          <a:extLst>
            <a:ext uri="{FF2B5EF4-FFF2-40B4-BE49-F238E27FC236}">
              <a16:creationId xmlns:a16="http://schemas.microsoft.com/office/drawing/2014/main" id="{D188EE1B-0FA5-4CD1-827F-7ED1BB3FC88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0" name="Text Box 152">
          <a:extLst>
            <a:ext uri="{FF2B5EF4-FFF2-40B4-BE49-F238E27FC236}">
              <a16:creationId xmlns:a16="http://schemas.microsoft.com/office/drawing/2014/main" id="{5423558C-F699-485D-BFE0-EDE910E0872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153">
          <a:extLst>
            <a:ext uri="{FF2B5EF4-FFF2-40B4-BE49-F238E27FC236}">
              <a16:creationId xmlns:a16="http://schemas.microsoft.com/office/drawing/2014/main" id="{82587F5A-51DF-43EF-B351-786DB36494B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62" name="Text Box 154">
          <a:extLst>
            <a:ext uri="{FF2B5EF4-FFF2-40B4-BE49-F238E27FC236}">
              <a16:creationId xmlns:a16="http://schemas.microsoft.com/office/drawing/2014/main" id="{910EF715-EE8A-4E0A-8132-E8BE3BF5BA64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3" name="Text Box 155">
          <a:extLst>
            <a:ext uri="{FF2B5EF4-FFF2-40B4-BE49-F238E27FC236}">
              <a16:creationId xmlns:a16="http://schemas.microsoft.com/office/drawing/2014/main" id="{14077010-10D2-49ED-8499-2C042517AB7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4" name="Text Box 156">
          <a:extLst>
            <a:ext uri="{FF2B5EF4-FFF2-40B4-BE49-F238E27FC236}">
              <a16:creationId xmlns:a16="http://schemas.microsoft.com/office/drawing/2014/main" id="{756467E3-DA87-4415-BF20-DC3DAC7D570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workbookViewId="0">
      <selection activeCell="J50" sqref="J50:L50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70">
        <v>2565</v>
      </c>
      <c r="P1" s="71"/>
      <c r="Q1" s="72"/>
      <c r="R1" s="70">
        <v>2566</v>
      </c>
      <c r="S1" s="71"/>
      <c r="T1" s="72"/>
    </row>
    <row r="2" spans="14:20" ht="15" customHeight="1" x14ac:dyDescent="0.2">
      <c r="O2" s="73" t="s">
        <v>10</v>
      </c>
      <c r="P2" s="74"/>
      <c r="Q2" s="75"/>
      <c r="R2" s="73" t="s">
        <v>12</v>
      </c>
      <c r="S2" s="74"/>
      <c r="T2" s="75"/>
    </row>
    <row r="3" spans="14:20" ht="15" customHeight="1" x14ac:dyDescent="0.4">
      <c r="O3" s="20" t="s">
        <v>0</v>
      </c>
      <c r="P3" s="21" t="s">
        <v>1</v>
      </c>
      <c r="Q3" s="65" t="s">
        <v>6</v>
      </c>
      <c r="R3" s="20" t="s">
        <v>0</v>
      </c>
      <c r="S3" s="21" t="s">
        <v>1</v>
      </c>
      <c r="T3" s="22" t="s">
        <v>6</v>
      </c>
    </row>
    <row r="4" spans="14:20" ht="15" customHeight="1" x14ac:dyDescent="0.4">
      <c r="N4" s="8"/>
      <c r="O4" s="23">
        <v>-50</v>
      </c>
      <c r="P4" s="61">
        <v>438.57799999999997</v>
      </c>
      <c r="Q4" s="67">
        <v>433.50299999999999</v>
      </c>
      <c r="R4" s="63">
        <v>-50</v>
      </c>
      <c r="S4" s="24">
        <v>438.03399999999999</v>
      </c>
      <c r="T4" s="25">
        <v>434.14299999999997</v>
      </c>
    </row>
    <row r="5" spans="14:20" ht="15" customHeight="1" x14ac:dyDescent="0.4">
      <c r="O5" s="26">
        <v>-40</v>
      </c>
      <c r="P5" s="62">
        <v>438.08699999999999</v>
      </c>
      <c r="Q5" s="68">
        <v>433.50299999999999</v>
      </c>
      <c r="R5" s="64">
        <v>-40</v>
      </c>
      <c r="S5" s="27">
        <v>437.98700000000002</v>
      </c>
      <c r="T5" s="28">
        <f>$T$4</f>
        <v>434.14299999999997</v>
      </c>
    </row>
    <row r="6" spans="14:20" ht="15" customHeight="1" x14ac:dyDescent="0.4">
      <c r="O6" s="26">
        <v>-30</v>
      </c>
      <c r="P6" s="62">
        <v>437.959</v>
      </c>
      <c r="Q6" s="68">
        <v>433.50299999999999</v>
      </c>
      <c r="R6" s="64">
        <v>-30</v>
      </c>
      <c r="S6" s="27">
        <v>438.07799999999997</v>
      </c>
      <c r="T6" s="28">
        <f t="shared" ref="T6:T37" si="0">$T$4</f>
        <v>434.14299999999997</v>
      </c>
    </row>
    <row r="7" spans="14:20" ht="15" customHeight="1" x14ac:dyDescent="0.4">
      <c r="O7" s="26">
        <v>-20</v>
      </c>
      <c r="P7" s="62">
        <v>438.04199999999997</v>
      </c>
      <c r="Q7" s="68">
        <v>433.50299999999999</v>
      </c>
      <c r="R7" s="64">
        <v>-20</v>
      </c>
      <c r="S7" s="27">
        <v>438.31400000000002</v>
      </c>
      <c r="T7" s="28">
        <f t="shared" si="0"/>
        <v>434.14299999999997</v>
      </c>
    </row>
    <row r="8" spans="14:20" ht="15" customHeight="1" x14ac:dyDescent="0.4">
      <c r="O8" s="26">
        <v>-10</v>
      </c>
      <c r="P8" s="62">
        <v>438.40499999999997</v>
      </c>
      <c r="Q8" s="68">
        <v>433.50299999999999</v>
      </c>
      <c r="R8" s="64">
        <v>-10</v>
      </c>
      <c r="S8" s="27">
        <v>438.55599999999998</v>
      </c>
      <c r="T8" s="28">
        <f t="shared" si="0"/>
        <v>434.14299999999997</v>
      </c>
    </row>
    <row r="9" spans="14:20" ht="15" customHeight="1" x14ac:dyDescent="0.4">
      <c r="O9" s="26">
        <v>0</v>
      </c>
      <c r="P9" s="62">
        <v>438.91</v>
      </c>
      <c r="Q9" s="68">
        <v>433.50299999999999</v>
      </c>
      <c r="R9" s="64">
        <v>0</v>
      </c>
      <c r="S9" s="27">
        <v>438.875</v>
      </c>
      <c r="T9" s="28">
        <f t="shared" si="0"/>
        <v>434.14299999999997</v>
      </c>
    </row>
    <row r="10" spans="14:20" ht="15" customHeight="1" x14ac:dyDescent="0.4">
      <c r="O10" s="26">
        <v>0</v>
      </c>
      <c r="P10" s="62">
        <v>436.83</v>
      </c>
      <c r="Q10" s="68">
        <v>433.50299999999999</v>
      </c>
      <c r="R10" s="64">
        <v>0</v>
      </c>
      <c r="S10" s="27">
        <v>436.91</v>
      </c>
      <c r="T10" s="28">
        <f t="shared" si="0"/>
        <v>434.14299999999997</v>
      </c>
    </row>
    <row r="11" spans="14:20" ht="15" customHeight="1" x14ac:dyDescent="0.4">
      <c r="O11" s="26">
        <v>5</v>
      </c>
      <c r="P11" s="62">
        <v>435.64</v>
      </c>
      <c r="Q11" s="68">
        <v>433.50299999999999</v>
      </c>
      <c r="R11" s="64">
        <v>5</v>
      </c>
      <c r="S11" s="27">
        <v>435.64699999999999</v>
      </c>
      <c r="T11" s="28">
        <f t="shared" si="0"/>
        <v>434.14299999999997</v>
      </c>
    </row>
    <row r="12" spans="14:20" ht="15" customHeight="1" x14ac:dyDescent="0.4">
      <c r="O12" s="26">
        <v>10</v>
      </c>
      <c r="P12" s="62">
        <v>434.98399999999998</v>
      </c>
      <c r="Q12" s="68">
        <v>433.50299999999999</v>
      </c>
      <c r="R12" s="64">
        <v>10</v>
      </c>
      <c r="S12" s="27">
        <v>435.012</v>
      </c>
      <c r="T12" s="28">
        <f t="shared" si="0"/>
        <v>434.14299999999997</v>
      </c>
    </row>
    <row r="13" spans="14:20" ht="15" customHeight="1" x14ac:dyDescent="0.4">
      <c r="O13" s="26">
        <v>15</v>
      </c>
      <c r="P13" s="62">
        <v>434.435</v>
      </c>
      <c r="Q13" s="68">
        <v>433.50299999999999</v>
      </c>
      <c r="R13" s="64">
        <v>15</v>
      </c>
      <c r="S13" s="27">
        <v>435.18</v>
      </c>
      <c r="T13" s="28">
        <f t="shared" si="0"/>
        <v>434.14299999999997</v>
      </c>
    </row>
    <row r="14" spans="14:20" ht="15" customHeight="1" x14ac:dyDescent="0.4">
      <c r="N14" s="8"/>
      <c r="O14" s="26">
        <v>20</v>
      </c>
      <c r="P14" s="62">
        <v>434.72199999999998</v>
      </c>
      <c r="Q14" s="68">
        <v>433.50299999999999</v>
      </c>
      <c r="R14" s="64">
        <v>20</v>
      </c>
      <c r="S14" s="27">
        <v>435.42700000000002</v>
      </c>
      <c r="T14" s="28">
        <f t="shared" si="0"/>
        <v>434.14299999999997</v>
      </c>
    </row>
    <row r="15" spans="14:20" ht="15" customHeight="1" x14ac:dyDescent="0.4">
      <c r="N15" s="34"/>
      <c r="O15" s="26">
        <v>25</v>
      </c>
      <c r="P15" s="62">
        <v>434.46499999999997</v>
      </c>
      <c r="Q15" s="68">
        <v>433.50299999999999</v>
      </c>
      <c r="R15" s="64">
        <v>25</v>
      </c>
      <c r="S15" s="27">
        <v>435.25200000000001</v>
      </c>
      <c r="T15" s="28">
        <f t="shared" si="0"/>
        <v>434.14299999999997</v>
      </c>
    </row>
    <row r="16" spans="14:20" ht="15" customHeight="1" x14ac:dyDescent="0.4">
      <c r="O16" s="26">
        <v>30</v>
      </c>
      <c r="P16" s="62">
        <v>434.78</v>
      </c>
      <c r="Q16" s="68">
        <v>433.50299999999999</v>
      </c>
      <c r="R16" s="64">
        <v>30</v>
      </c>
      <c r="S16" s="27">
        <v>434.654</v>
      </c>
      <c r="T16" s="28">
        <f t="shared" si="0"/>
        <v>434.14299999999997</v>
      </c>
    </row>
    <row r="17" spans="11:20" ht="15" customHeight="1" x14ac:dyDescent="0.4">
      <c r="O17" s="26">
        <v>35</v>
      </c>
      <c r="P17" s="62">
        <v>434.74</v>
      </c>
      <c r="Q17" s="68">
        <v>433.50299999999999</v>
      </c>
      <c r="R17" s="64">
        <v>35</v>
      </c>
      <c r="S17" s="27">
        <v>434.91199999999998</v>
      </c>
      <c r="T17" s="28">
        <f t="shared" si="0"/>
        <v>434.14299999999997</v>
      </c>
    </row>
    <row r="18" spans="11:20" ht="15" customHeight="1" x14ac:dyDescent="0.4">
      <c r="O18" s="26">
        <v>40</v>
      </c>
      <c r="P18" s="62">
        <v>434.81599999999997</v>
      </c>
      <c r="Q18" s="68">
        <v>433.50299999999999</v>
      </c>
      <c r="R18" s="64">
        <v>38</v>
      </c>
      <c r="S18" s="27">
        <v>434.14299999999997</v>
      </c>
      <c r="T18" s="28">
        <f t="shared" si="0"/>
        <v>434.14299999999997</v>
      </c>
    </row>
    <row r="19" spans="11:20" ht="15" customHeight="1" x14ac:dyDescent="0.4">
      <c r="O19" s="26">
        <v>45</v>
      </c>
      <c r="P19" s="62">
        <v>433.87400000000002</v>
      </c>
      <c r="Q19" s="68">
        <v>433.50299999999999</v>
      </c>
      <c r="R19" s="64">
        <v>40</v>
      </c>
      <c r="S19" s="27">
        <v>433.29300000000001</v>
      </c>
      <c r="T19" s="28">
        <f t="shared" si="0"/>
        <v>434.14299999999997</v>
      </c>
    </row>
    <row r="20" spans="11:20" ht="15" customHeight="1" x14ac:dyDescent="0.4">
      <c r="O20" s="26">
        <v>47.5</v>
      </c>
      <c r="P20" s="62">
        <v>433.50299999999999</v>
      </c>
      <c r="Q20" s="68">
        <v>433.50299999999999</v>
      </c>
      <c r="R20" s="64">
        <v>45</v>
      </c>
      <c r="S20" s="27">
        <v>433.09300000000002</v>
      </c>
      <c r="T20" s="28">
        <f t="shared" si="0"/>
        <v>434.14299999999997</v>
      </c>
    </row>
    <row r="21" spans="11:20" ht="15" customHeight="1" x14ac:dyDescent="0.4">
      <c r="O21" s="26">
        <v>50</v>
      </c>
      <c r="P21" s="62">
        <v>432.74299999999999</v>
      </c>
      <c r="Q21" s="68">
        <v>433.50299999999999</v>
      </c>
      <c r="R21" s="64">
        <v>50</v>
      </c>
      <c r="S21" s="27">
        <v>432.53300000000002</v>
      </c>
      <c r="T21" s="28">
        <f t="shared" si="0"/>
        <v>434.14299999999997</v>
      </c>
    </row>
    <row r="22" spans="11:20" ht="15" customHeight="1" x14ac:dyDescent="0.4">
      <c r="O22" s="26">
        <v>55</v>
      </c>
      <c r="P22" s="62">
        <v>432.82299999999998</v>
      </c>
      <c r="Q22" s="68">
        <v>433.50299999999999</v>
      </c>
      <c r="R22" s="64">
        <v>55</v>
      </c>
      <c r="S22" s="27">
        <v>432.76299999999998</v>
      </c>
      <c r="T22" s="28">
        <f t="shared" si="0"/>
        <v>434.14299999999997</v>
      </c>
    </row>
    <row r="23" spans="11:20" ht="15" customHeight="1" x14ac:dyDescent="0.4">
      <c r="O23" s="26">
        <v>60</v>
      </c>
      <c r="P23" s="62">
        <v>432.69299999999998</v>
      </c>
      <c r="Q23" s="68">
        <v>433.50299999999999</v>
      </c>
      <c r="R23" s="64">
        <v>60</v>
      </c>
      <c r="S23" s="27">
        <v>432.18299999999999</v>
      </c>
      <c r="T23" s="28">
        <f t="shared" si="0"/>
        <v>434.14299999999997</v>
      </c>
    </row>
    <row r="24" spans="11:20" ht="15" customHeight="1" x14ac:dyDescent="0.4">
      <c r="O24" s="26">
        <v>65</v>
      </c>
      <c r="P24" s="62">
        <v>433.01299999999998</v>
      </c>
      <c r="Q24" s="68">
        <v>433.50299999999999</v>
      </c>
      <c r="R24" s="64">
        <v>65</v>
      </c>
      <c r="S24" s="27">
        <v>432.84300000000002</v>
      </c>
      <c r="T24" s="28">
        <f t="shared" si="0"/>
        <v>434.14299999999997</v>
      </c>
    </row>
    <row r="25" spans="11:20" ht="15" customHeight="1" x14ac:dyDescent="0.4">
      <c r="K25" s="2"/>
      <c r="L25" s="3"/>
      <c r="M25" s="3"/>
      <c r="N25" s="8"/>
      <c r="O25" s="26">
        <v>70</v>
      </c>
      <c r="P25" s="62">
        <v>433.25299999999999</v>
      </c>
      <c r="Q25" s="68">
        <v>433.50299999999999</v>
      </c>
      <c r="R25" s="64">
        <v>70</v>
      </c>
      <c r="S25" s="27">
        <v>433.94299999999998</v>
      </c>
      <c r="T25" s="28">
        <f t="shared" si="0"/>
        <v>434.14299999999997</v>
      </c>
    </row>
    <row r="26" spans="11:20" ht="15" customHeight="1" x14ac:dyDescent="0.4">
      <c r="K26" s="2"/>
      <c r="L26" s="4"/>
      <c r="M26" s="4"/>
      <c r="N26" s="34"/>
      <c r="O26" s="26">
        <v>75</v>
      </c>
      <c r="P26" s="62">
        <v>433.88200000000001</v>
      </c>
      <c r="Q26" s="68">
        <v>433.50299999999999</v>
      </c>
      <c r="R26" s="64">
        <v>75</v>
      </c>
      <c r="S26" s="27">
        <v>434.411</v>
      </c>
      <c r="T26" s="28"/>
    </row>
    <row r="27" spans="11:20" ht="15" customHeight="1" x14ac:dyDescent="0.4">
      <c r="K27" s="2"/>
      <c r="L27" s="3"/>
      <c r="M27" s="3"/>
      <c r="O27" s="26">
        <v>80</v>
      </c>
      <c r="P27" s="62">
        <v>433.76799999999997</v>
      </c>
      <c r="Q27" s="68">
        <v>433.50299999999999</v>
      </c>
      <c r="R27" s="64">
        <v>80</v>
      </c>
      <c r="S27" s="27">
        <v>432.96300000000002</v>
      </c>
      <c r="T27" s="28"/>
    </row>
    <row r="28" spans="11:20" ht="15" customHeight="1" x14ac:dyDescent="0.4">
      <c r="K28" s="2"/>
      <c r="L28" s="4"/>
      <c r="M28" s="4"/>
      <c r="O28" s="26">
        <v>85</v>
      </c>
      <c r="P28" s="62">
        <v>433.35300000000001</v>
      </c>
      <c r="Q28" s="68">
        <v>433.50299999999999</v>
      </c>
      <c r="R28" s="64">
        <v>85</v>
      </c>
      <c r="S28" s="27">
        <v>432.72300000000001</v>
      </c>
      <c r="T28" s="28">
        <f t="shared" si="0"/>
        <v>434.14299999999997</v>
      </c>
    </row>
    <row r="29" spans="11:20" ht="15" customHeight="1" x14ac:dyDescent="0.4">
      <c r="K29" s="2"/>
      <c r="L29" s="3"/>
      <c r="M29" s="3"/>
      <c r="O29" s="26">
        <v>90</v>
      </c>
      <c r="P29" s="62">
        <v>433.29300000000001</v>
      </c>
      <c r="Q29" s="68">
        <v>433.50299999999999</v>
      </c>
      <c r="R29" s="64">
        <v>90</v>
      </c>
      <c r="S29" s="27">
        <v>433.28300000000002</v>
      </c>
      <c r="T29" s="28">
        <f t="shared" si="0"/>
        <v>434.14299999999997</v>
      </c>
    </row>
    <row r="30" spans="11:20" ht="15" customHeight="1" x14ac:dyDescent="0.4">
      <c r="K30" s="2"/>
      <c r="L30" s="4"/>
      <c r="M30" s="4"/>
      <c r="O30" s="26">
        <v>95</v>
      </c>
      <c r="P30" s="62">
        <v>435.48500000000001</v>
      </c>
      <c r="Q30" s="68">
        <v>433.50299999999999</v>
      </c>
      <c r="R30" s="64">
        <v>95</v>
      </c>
      <c r="S30" s="27">
        <v>434.88</v>
      </c>
      <c r="T30" s="28">
        <f t="shared" si="0"/>
        <v>434.14299999999997</v>
      </c>
    </row>
    <row r="31" spans="11:20" ht="15" customHeight="1" x14ac:dyDescent="0.4">
      <c r="K31" s="2"/>
      <c r="L31" s="5"/>
      <c r="M31" s="5"/>
      <c r="O31" s="26">
        <v>100</v>
      </c>
      <c r="P31" s="62">
        <v>437.58699999999999</v>
      </c>
      <c r="Q31" s="68">
        <v>433.50299999999999</v>
      </c>
      <c r="R31" s="64">
        <v>100</v>
      </c>
      <c r="S31" s="27">
        <v>437.89400000000001</v>
      </c>
      <c r="T31" s="28">
        <f t="shared" si="0"/>
        <v>434.14299999999997</v>
      </c>
    </row>
    <row r="32" spans="11:20" ht="15" customHeight="1" x14ac:dyDescent="0.4">
      <c r="K32" s="2"/>
      <c r="L32" s="5"/>
      <c r="M32" s="5"/>
      <c r="O32" s="26">
        <v>100</v>
      </c>
      <c r="P32" s="62">
        <v>438.92</v>
      </c>
      <c r="Q32" s="68">
        <v>433.50299999999999</v>
      </c>
      <c r="R32" s="64">
        <v>100</v>
      </c>
      <c r="S32" s="27">
        <v>438.84</v>
      </c>
      <c r="T32" s="28">
        <f t="shared" si="0"/>
        <v>434.14299999999997</v>
      </c>
    </row>
    <row r="33" spans="1:20" ht="15" customHeight="1" x14ac:dyDescent="0.4">
      <c r="K33" s="2"/>
      <c r="L33" s="6"/>
      <c r="M33" s="7"/>
      <c r="O33" s="26">
        <v>110</v>
      </c>
      <c r="P33" s="62">
        <v>439.17099999999999</v>
      </c>
      <c r="Q33" s="68">
        <v>433.50299999999999</v>
      </c>
      <c r="R33" s="64">
        <v>110</v>
      </c>
      <c r="S33" s="27">
        <v>439.06099999999998</v>
      </c>
      <c r="T33" s="28">
        <f t="shared" si="0"/>
        <v>434.14299999999997</v>
      </c>
    </row>
    <row r="34" spans="1:20" ht="15" customHeight="1" x14ac:dyDescent="0.4">
      <c r="K34" s="2"/>
      <c r="L34" s="5"/>
      <c r="M34" s="5"/>
      <c r="O34" s="26">
        <v>120</v>
      </c>
      <c r="P34" s="62">
        <v>439.18400000000003</v>
      </c>
      <c r="Q34" s="68">
        <v>433.50299999999999</v>
      </c>
      <c r="R34" s="64">
        <v>120</v>
      </c>
      <c r="S34" s="27">
        <v>439.19799999999998</v>
      </c>
      <c r="T34" s="28">
        <f t="shared" si="0"/>
        <v>434.14299999999997</v>
      </c>
    </row>
    <row r="35" spans="1:20" ht="15" customHeight="1" x14ac:dyDescent="0.4">
      <c r="O35" s="26">
        <v>130</v>
      </c>
      <c r="P35" s="62">
        <v>438.97</v>
      </c>
      <c r="Q35" s="68">
        <v>433.50299999999999</v>
      </c>
      <c r="R35" s="64">
        <v>130</v>
      </c>
      <c r="S35" s="27">
        <v>439.18</v>
      </c>
      <c r="T35" s="28">
        <f t="shared" si="0"/>
        <v>434.14299999999997</v>
      </c>
    </row>
    <row r="36" spans="1:20" ht="15" customHeight="1" x14ac:dyDescent="0.4">
      <c r="A36" s="51" t="s">
        <v>0</v>
      </c>
      <c r="B36" s="52">
        <v>-50</v>
      </c>
      <c r="C36" s="53">
        <v>-40</v>
      </c>
      <c r="D36" s="53">
        <v>-30</v>
      </c>
      <c r="E36" s="53">
        <v>-20</v>
      </c>
      <c r="F36" s="53">
        <v>-10</v>
      </c>
      <c r="G36" s="53">
        <v>0</v>
      </c>
      <c r="H36" s="53">
        <v>0</v>
      </c>
      <c r="I36" s="53">
        <v>5</v>
      </c>
      <c r="J36" s="53">
        <v>10</v>
      </c>
      <c r="K36" s="53">
        <v>15</v>
      </c>
      <c r="L36" s="54">
        <v>20</v>
      </c>
      <c r="N36" s="8"/>
      <c r="O36" s="26">
        <v>140</v>
      </c>
      <c r="P36" s="62">
        <v>438.96</v>
      </c>
      <c r="Q36" s="68">
        <v>433.50299999999999</v>
      </c>
      <c r="R36" s="64">
        <v>140</v>
      </c>
      <c r="S36" s="27">
        <v>439.06400000000002</v>
      </c>
      <c r="T36" s="28">
        <f t="shared" si="0"/>
        <v>434.14299999999997</v>
      </c>
    </row>
    <row r="37" spans="1:20" ht="15" customHeight="1" x14ac:dyDescent="0.4">
      <c r="A37" s="48" t="s">
        <v>1</v>
      </c>
      <c r="B37" s="55">
        <v>438.03399999999999</v>
      </c>
      <c r="C37" s="56">
        <v>437.98700000000002</v>
      </c>
      <c r="D37" s="56">
        <v>438.07799999999997</v>
      </c>
      <c r="E37" s="56">
        <v>438.31400000000002</v>
      </c>
      <c r="F37" s="56">
        <v>438.55599999999998</v>
      </c>
      <c r="G37" s="56">
        <v>438.875</v>
      </c>
      <c r="H37" s="56">
        <v>436.91</v>
      </c>
      <c r="I37" s="56">
        <v>435.64699999999999</v>
      </c>
      <c r="J37" s="56">
        <v>435.012</v>
      </c>
      <c r="K37" s="56">
        <v>435.18</v>
      </c>
      <c r="L37" s="57">
        <v>435.42700000000002</v>
      </c>
      <c r="N37" s="34"/>
      <c r="O37" s="26">
        <v>150</v>
      </c>
      <c r="P37" s="62">
        <v>438.99700000000001</v>
      </c>
      <c r="Q37" s="68">
        <v>433.50299999999999</v>
      </c>
      <c r="R37" s="64">
        <v>150</v>
      </c>
      <c r="S37" s="27">
        <v>438.94200000000001</v>
      </c>
      <c r="T37" s="28">
        <f t="shared" si="0"/>
        <v>434.14299999999997</v>
      </c>
    </row>
    <row r="38" spans="1:20" ht="15" customHeight="1" x14ac:dyDescent="0.4">
      <c r="A38" s="48" t="s">
        <v>0</v>
      </c>
      <c r="B38" s="58">
        <v>25</v>
      </c>
      <c r="C38" s="59">
        <v>30</v>
      </c>
      <c r="D38" s="59">
        <v>35</v>
      </c>
      <c r="E38" s="59">
        <v>38</v>
      </c>
      <c r="F38" s="59">
        <v>40</v>
      </c>
      <c r="G38" s="59">
        <v>45</v>
      </c>
      <c r="H38" s="59">
        <v>50</v>
      </c>
      <c r="I38" s="59">
        <v>55</v>
      </c>
      <c r="J38" s="59">
        <v>60</v>
      </c>
      <c r="K38" s="59">
        <v>65</v>
      </c>
      <c r="L38" s="60">
        <v>70</v>
      </c>
      <c r="M38" s="7"/>
      <c r="N38" s="7"/>
      <c r="O38" s="26"/>
      <c r="P38" s="27"/>
      <c r="Q38" s="66"/>
      <c r="R38" s="26"/>
      <c r="S38" s="27"/>
      <c r="T38" s="28"/>
    </row>
    <row r="39" spans="1:20" ht="15" customHeight="1" x14ac:dyDescent="0.4">
      <c r="A39" s="48" t="s">
        <v>1</v>
      </c>
      <c r="B39" s="55">
        <v>435.25200000000001</v>
      </c>
      <c r="C39" s="56">
        <v>434.654</v>
      </c>
      <c r="D39" s="56">
        <v>434.91199999999998</v>
      </c>
      <c r="E39" s="56">
        <v>434.14299999999997</v>
      </c>
      <c r="F39" s="56">
        <v>433.29300000000001</v>
      </c>
      <c r="G39" s="56">
        <v>433.09300000000002</v>
      </c>
      <c r="H39" s="56">
        <v>432.53300000000002</v>
      </c>
      <c r="I39" s="56">
        <v>432.76299999999998</v>
      </c>
      <c r="J39" s="56">
        <v>432.18299999999999</v>
      </c>
      <c r="K39" s="56">
        <v>432.84300000000002</v>
      </c>
      <c r="L39" s="57">
        <v>433.94299999999998</v>
      </c>
      <c r="O39" s="26"/>
      <c r="P39" s="27"/>
      <c r="Q39" s="28"/>
      <c r="R39" s="26"/>
      <c r="S39" s="27"/>
      <c r="T39" s="28"/>
    </row>
    <row r="40" spans="1:20" ht="15" customHeight="1" x14ac:dyDescent="0.4">
      <c r="A40" s="48" t="s">
        <v>0</v>
      </c>
      <c r="B40" s="58">
        <v>75</v>
      </c>
      <c r="C40" s="59">
        <v>80</v>
      </c>
      <c r="D40" s="59">
        <v>85</v>
      </c>
      <c r="E40" s="59">
        <v>90</v>
      </c>
      <c r="F40" s="59">
        <v>95</v>
      </c>
      <c r="G40" s="59">
        <v>100</v>
      </c>
      <c r="H40" s="59">
        <v>100</v>
      </c>
      <c r="I40" s="59">
        <v>110</v>
      </c>
      <c r="J40" s="59">
        <v>120</v>
      </c>
      <c r="K40" s="59">
        <v>130</v>
      </c>
      <c r="L40" s="60">
        <v>140</v>
      </c>
      <c r="O40" s="26"/>
      <c r="P40" s="27"/>
      <c r="Q40" s="28"/>
      <c r="R40" s="26"/>
      <c r="S40" s="27"/>
      <c r="T40" s="28"/>
    </row>
    <row r="41" spans="1:20" ht="15" customHeight="1" x14ac:dyDescent="0.4">
      <c r="A41" s="48" t="s">
        <v>1</v>
      </c>
      <c r="B41" s="55">
        <v>434.411</v>
      </c>
      <c r="C41" s="56">
        <v>432.96300000000002</v>
      </c>
      <c r="D41" s="56">
        <v>432.72300000000001</v>
      </c>
      <c r="E41" s="56">
        <v>433.28300000000002</v>
      </c>
      <c r="F41" s="56">
        <v>434.88</v>
      </c>
      <c r="G41" s="56">
        <v>437.89400000000001</v>
      </c>
      <c r="H41" s="56">
        <v>438.84</v>
      </c>
      <c r="I41" s="56">
        <v>439.06099999999998</v>
      </c>
      <c r="J41" s="56">
        <v>439.19799999999998</v>
      </c>
      <c r="K41" s="56">
        <v>439.18</v>
      </c>
      <c r="L41" s="57">
        <v>439.06400000000002</v>
      </c>
      <c r="O41" s="26"/>
      <c r="P41" s="27"/>
      <c r="Q41" s="28"/>
      <c r="R41" s="26"/>
      <c r="S41" s="27"/>
      <c r="T41" s="28"/>
    </row>
    <row r="42" spans="1:20" ht="15" customHeight="1" x14ac:dyDescent="0.4">
      <c r="A42" s="48" t="s">
        <v>0</v>
      </c>
      <c r="B42" s="58">
        <v>150</v>
      </c>
      <c r="C42" s="46"/>
      <c r="D42" s="46"/>
      <c r="E42" s="46"/>
      <c r="F42" s="46"/>
      <c r="G42" s="46"/>
      <c r="H42" s="46"/>
      <c r="I42" s="46"/>
      <c r="J42" s="46"/>
      <c r="K42" s="46"/>
      <c r="L42" s="47"/>
      <c r="O42" s="26"/>
      <c r="P42" s="27"/>
      <c r="Q42" s="28"/>
      <c r="R42" s="26"/>
      <c r="S42" s="27"/>
      <c r="T42" s="28"/>
    </row>
    <row r="43" spans="1:20" ht="15" customHeight="1" x14ac:dyDescent="0.4">
      <c r="A43" s="48" t="s">
        <v>1</v>
      </c>
      <c r="B43" s="55">
        <v>438.94200000000001</v>
      </c>
      <c r="C43" s="46"/>
      <c r="D43" s="46"/>
      <c r="E43" s="46"/>
      <c r="F43" s="46"/>
      <c r="G43" s="46"/>
      <c r="H43" s="46"/>
      <c r="I43" s="46"/>
      <c r="J43" s="46"/>
      <c r="K43" s="46"/>
      <c r="L43" s="47"/>
      <c r="O43" s="26"/>
      <c r="P43" s="27"/>
      <c r="Q43" s="28"/>
      <c r="R43" s="26"/>
      <c r="S43" s="27"/>
      <c r="T43" s="28"/>
    </row>
    <row r="44" spans="1:20" ht="15" customHeight="1" x14ac:dyDescent="0.4">
      <c r="A44" s="48" t="s">
        <v>0</v>
      </c>
      <c r="B44" s="49"/>
      <c r="C44" s="46"/>
      <c r="D44" s="46"/>
      <c r="E44" s="46"/>
      <c r="F44" s="46"/>
      <c r="G44" s="46"/>
      <c r="H44" s="46"/>
      <c r="I44" s="46"/>
      <c r="J44" s="46"/>
      <c r="K44" s="46"/>
      <c r="L44" s="47"/>
      <c r="O44" s="26"/>
      <c r="P44" s="27"/>
      <c r="Q44" s="28"/>
      <c r="R44" s="26"/>
      <c r="S44" s="27"/>
      <c r="T44" s="28"/>
    </row>
    <row r="45" spans="1:20" ht="15" customHeight="1" x14ac:dyDescent="0.4">
      <c r="A45" s="48" t="s">
        <v>1</v>
      </c>
      <c r="B45" s="49"/>
      <c r="C45" s="46"/>
      <c r="D45" s="46"/>
      <c r="E45" s="46"/>
      <c r="F45" s="46"/>
      <c r="G45" s="46"/>
      <c r="H45" s="46"/>
      <c r="I45" s="46"/>
      <c r="J45" s="46"/>
      <c r="K45" s="46"/>
      <c r="L45" s="47"/>
      <c r="O45" s="26"/>
      <c r="P45" s="27"/>
      <c r="Q45" s="28"/>
      <c r="R45" s="26"/>
      <c r="S45" s="27"/>
      <c r="T45" s="28"/>
    </row>
    <row r="46" spans="1:20" ht="15" customHeight="1" x14ac:dyDescent="0.4">
      <c r="A46" s="48" t="s">
        <v>0</v>
      </c>
      <c r="B46" s="49"/>
      <c r="C46" s="46"/>
      <c r="D46" s="46"/>
      <c r="E46" s="46"/>
      <c r="F46" s="46"/>
      <c r="G46" s="46"/>
      <c r="H46" s="46"/>
      <c r="I46" s="46"/>
      <c r="J46" s="46"/>
      <c r="K46" s="46"/>
      <c r="L46" s="47"/>
      <c r="O46" s="26"/>
      <c r="P46" s="27"/>
      <c r="Q46" s="28"/>
      <c r="R46" s="26"/>
      <c r="S46" s="27"/>
      <c r="T46" s="28"/>
    </row>
    <row r="47" spans="1:20" ht="15" customHeight="1" x14ac:dyDescent="0.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O47" s="26"/>
      <c r="P47" s="27"/>
      <c r="Q47" s="28"/>
      <c r="R47" s="26"/>
      <c r="S47" s="27"/>
      <c r="T47" s="28"/>
    </row>
    <row r="48" spans="1:20" ht="1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8"/>
      <c r="O48" s="31"/>
      <c r="P48" s="32"/>
      <c r="Q48" s="33"/>
      <c r="R48" s="31"/>
      <c r="S48" s="32"/>
      <c r="T48" s="33"/>
    </row>
    <row r="49" spans="1:20" ht="15" customHeight="1" x14ac:dyDescent="0.4">
      <c r="A49" s="13"/>
      <c r="B49" s="14" t="s">
        <v>13</v>
      </c>
      <c r="C49" s="15">
        <v>439.03899999999999</v>
      </c>
      <c r="D49" s="16" t="s">
        <v>7</v>
      </c>
      <c r="E49" s="17"/>
      <c r="F49" s="14" t="s">
        <v>2</v>
      </c>
      <c r="G49" s="18">
        <v>438.875</v>
      </c>
      <c r="H49" s="16" t="s">
        <v>7</v>
      </c>
      <c r="I49" s="19"/>
      <c r="J49" s="14" t="s">
        <v>3</v>
      </c>
      <c r="K49" s="18">
        <v>438.84</v>
      </c>
      <c r="L49" s="16" t="s">
        <v>7</v>
      </c>
      <c r="O49" s="26"/>
      <c r="P49" s="27"/>
      <c r="Q49" s="28"/>
      <c r="R49" s="26"/>
      <c r="S49" s="27"/>
      <c r="T49" s="28"/>
    </row>
    <row r="50" spans="1:20" ht="15" customHeight="1" x14ac:dyDescent="0.4">
      <c r="A50" s="13"/>
      <c r="B50" s="14" t="s">
        <v>4</v>
      </c>
      <c r="C50" s="18">
        <f>MIN(S4:S37)</f>
        <v>432.18299999999999</v>
      </c>
      <c r="D50" s="16" t="s">
        <v>7</v>
      </c>
      <c r="E50" s="17"/>
      <c r="F50" s="14" t="s">
        <v>5</v>
      </c>
      <c r="G50" s="18">
        <v>433.47300000000001</v>
      </c>
      <c r="H50" s="16" t="s">
        <v>7</v>
      </c>
      <c r="I50" s="19"/>
      <c r="J50" s="73" t="s">
        <v>12</v>
      </c>
      <c r="K50" s="74"/>
      <c r="L50" s="75"/>
      <c r="O50" s="43"/>
      <c r="P50" s="44"/>
      <c r="Q50" s="45"/>
      <c r="R50" s="43"/>
      <c r="S50" s="44"/>
      <c r="T50" s="45"/>
    </row>
    <row r="51" spans="1:20" ht="15" customHeight="1" x14ac:dyDescent="0.4">
      <c r="O51" s="36"/>
      <c r="P51" s="37"/>
      <c r="Q51" s="38"/>
      <c r="R51" s="36"/>
      <c r="S51" s="37"/>
      <c r="T51" s="38"/>
    </row>
    <row r="52" spans="1:20" ht="15" customHeight="1" x14ac:dyDescent="0.4">
      <c r="J52" s="77" t="s">
        <v>11</v>
      </c>
      <c r="K52" s="77"/>
      <c r="L52" s="77"/>
      <c r="O52" s="36"/>
      <c r="P52" s="37"/>
      <c r="Q52" s="38"/>
      <c r="R52" s="36"/>
      <c r="S52" s="37"/>
      <c r="T52" s="38"/>
    </row>
    <row r="53" spans="1:20" ht="1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34"/>
      <c r="O53" s="36"/>
      <c r="P53" s="37"/>
      <c r="Q53" s="38"/>
    </row>
    <row r="54" spans="1:20" ht="15" customHeight="1" x14ac:dyDescent="0.4">
      <c r="C54" s="50"/>
      <c r="N54" s="34"/>
      <c r="O54" s="36"/>
      <c r="P54" s="37"/>
      <c r="Q54" s="38"/>
    </row>
    <row r="55" spans="1:20" ht="15" customHeight="1" x14ac:dyDescent="0.4">
      <c r="N55" s="34"/>
      <c r="O55" s="36"/>
      <c r="P55" s="37"/>
      <c r="Q55" s="38"/>
    </row>
    <row r="56" spans="1:20" ht="15" customHeight="1" x14ac:dyDescent="0.4">
      <c r="E56" s="76" t="s">
        <v>8</v>
      </c>
      <c r="F56" s="76"/>
      <c r="G56" s="76"/>
      <c r="H56" s="76"/>
      <c r="I56" s="76"/>
      <c r="N56" s="34"/>
      <c r="O56" s="36"/>
      <c r="P56" s="37"/>
      <c r="Q56" s="38"/>
    </row>
    <row r="57" spans="1:20" ht="15" customHeight="1" x14ac:dyDescent="0.4">
      <c r="F57" s="29"/>
      <c r="G57" s="30"/>
      <c r="H57" s="30"/>
      <c r="N57" s="34"/>
      <c r="O57" s="36"/>
      <c r="P57" s="37"/>
      <c r="Q57" s="38"/>
    </row>
    <row r="58" spans="1:20" ht="15" customHeight="1" x14ac:dyDescent="0.4">
      <c r="E58" s="29"/>
      <c r="F58" s="30"/>
      <c r="G58" s="30"/>
      <c r="H58" s="30"/>
      <c r="N58" s="34"/>
      <c r="O58" s="36"/>
      <c r="P58" s="37"/>
      <c r="Q58" s="38"/>
    </row>
    <row r="59" spans="1:20" ht="15" customHeight="1" x14ac:dyDescent="0.4">
      <c r="F59" s="69" t="s">
        <v>9</v>
      </c>
      <c r="G59" s="69"/>
      <c r="H59" s="69"/>
      <c r="N59" s="34"/>
      <c r="O59" s="36"/>
      <c r="P59" s="37"/>
      <c r="Q59" s="38"/>
    </row>
    <row r="60" spans="1:20" ht="15" customHeight="1" x14ac:dyDescent="0.4">
      <c r="N60" s="34"/>
      <c r="O60" s="36"/>
      <c r="P60" s="37"/>
      <c r="Q60" s="38"/>
    </row>
    <row r="61" spans="1:20" ht="15" customHeight="1" x14ac:dyDescent="0.4">
      <c r="N61" s="34"/>
      <c r="O61" s="36"/>
      <c r="P61" s="37"/>
      <c r="Q61" s="38"/>
    </row>
    <row r="62" spans="1:20" ht="15" customHeight="1" x14ac:dyDescent="0.4">
      <c r="N62" s="34"/>
      <c r="O62" s="36"/>
      <c r="P62" s="37"/>
      <c r="Q62" s="39"/>
    </row>
    <row r="63" spans="1:20" ht="15" customHeight="1" x14ac:dyDescent="0.4">
      <c r="N63" s="34"/>
      <c r="O63" s="40"/>
      <c r="P63" s="40"/>
      <c r="Q63" s="39"/>
    </row>
    <row r="64" spans="1:20" ht="15" customHeight="1" x14ac:dyDescent="0.4">
      <c r="N64" s="34"/>
      <c r="O64" s="40"/>
      <c r="P64" s="40"/>
      <c r="Q64" s="39"/>
    </row>
    <row r="65" spans="14:17" ht="15" customHeight="1" x14ac:dyDescent="0.4">
      <c r="N65" s="34"/>
      <c r="O65" s="41"/>
      <c r="P65" s="42"/>
      <c r="Q65" s="39"/>
    </row>
    <row r="66" spans="14:17" ht="15" customHeight="1" x14ac:dyDescent="0.2">
      <c r="O66" s="34"/>
      <c r="P66" s="35"/>
      <c r="Q66" s="34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G.10-2566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2023-05-03T04:11:36Z</cp:lastPrinted>
  <dcterms:created xsi:type="dcterms:W3CDTF">2010-03-02T02:58:28Z</dcterms:created>
  <dcterms:modified xsi:type="dcterms:W3CDTF">2023-05-03T04:11:49Z</dcterms:modified>
</cp:coreProperties>
</file>