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G.11" sheetId="1" r:id="rId1"/>
    <sheet name="Sheet2" sheetId="2" r:id="rId2"/>
    <sheet name="Sheet3" sheetId="3" r:id="rId3"/>
  </sheets>
  <definedNames>
    <definedName name="_xlnm.Print_Area" localSheetId="0">'Return G.11'!$A$1:$Q$34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<sst xmlns="http://schemas.openxmlformats.org/spreadsheetml/2006/main" count="50" uniqueCount="25">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</sst>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02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7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/>
    </xf>
    <xf numFmtId="202" fontId="4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02" fontId="4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right"/>
    </xf>
    <xf numFmtId="1" fontId="4" fillId="33" borderId="26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7" xfId="0" applyNumberFormat="1" applyFont="1" applyFill="1" applyBorder="1" applyAlignment="1">
      <alignment horizontal="right" vertical="center"/>
    </xf>
    <xf numFmtId="202" fontId="4" fillId="0" borderId="27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G.11'!$D$33:$O$33</c:f>
              <c:numCache/>
            </c:numRef>
          </c:xVal>
          <c:yVal>
            <c:numRef>
              <c:f>'Return G.11'!$D$34:$O$34</c:f>
              <c:numCache/>
            </c:numRef>
          </c:yVal>
          <c:smooth val="0"/>
        </c:ser>
        <c:axId val="60504984"/>
        <c:axId val="7673945"/>
      </c:scatterChart>
      <c:valAx>
        <c:axId val="605049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673945"/>
        <c:crossesAt val="10"/>
        <c:crossBetween val="midCat"/>
        <c:dispUnits/>
        <c:majorUnit val="10"/>
      </c:valAx>
      <c:valAx>
        <c:axId val="7673945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504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26" sqref="V2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172.87805555555553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10442.61046805556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27">
        <v>183.2</v>
      </c>
      <c r="C6" s="16"/>
      <c r="D6" s="17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102.1890917273246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27">
        <v>302.55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27">
        <v>160.46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27">
        <v>127.06</v>
      </c>
      <c r="C9" s="16"/>
      <c r="D9" s="17"/>
      <c r="E9" s="19"/>
      <c r="F9" s="19"/>
      <c r="U9" s="2" t="s">
        <v>16</v>
      </c>
      <c r="V9" s="20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27">
        <v>154.3</v>
      </c>
      <c r="C10" s="16"/>
      <c r="D10" s="17"/>
      <c r="E10" s="21"/>
      <c r="F10" s="22"/>
      <c r="U10" s="2" t="s">
        <v>17</v>
      </c>
      <c r="V10" s="20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27">
        <v>177.75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27">
        <v>146.4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27">
        <v>465.905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27">
        <v>104.1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27">
        <v>97.4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27">
        <v>176.5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27">
        <v>62.58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27">
        <v>108.7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27">
        <v>153.5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30">
        <v>167.5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2562</v>
      </c>
      <c r="B21" s="30">
        <v>123.7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2563</v>
      </c>
      <c r="B22" s="27">
        <v>342.2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2564</v>
      </c>
      <c r="B23" s="27">
        <v>58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7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9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157.93</v>
      </c>
      <c r="E34" s="53">
        <f aca="true" t="shared" si="1" ref="E34:O34">ROUND((((-LN(-LN(1-1/E33)))+$B$83*$B$84)/$B$83),2)</f>
        <v>210.21</v>
      </c>
      <c r="F34" s="55">
        <f t="shared" si="1"/>
        <v>243.67</v>
      </c>
      <c r="G34" s="55">
        <f t="shared" si="1"/>
        <v>268.44</v>
      </c>
      <c r="H34" s="55">
        <f t="shared" si="1"/>
        <v>288.14</v>
      </c>
      <c r="I34" s="55">
        <f t="shared" si="1"/>
        <v>341.61</v>
      </c>
      <c r="J34" s="55">
        <f t="shared" si="1"/>
        <v>411.8</v>
      </c>
      <c r="K34" s="55">
        <f t="shared" si="1"/>
        <v>434.06</v>
      </c>
      <c r="L34" s="55">
        <f t="shared" si="1"/>
        <v>502.64</v>
      </c>
      <c r="M34" s="55">
        <f t="shared" si="1"/>
        <v>570.72</v>
      </c>
      <c r="N34" s="55">
        <f t="shared" si="1"/>
        <v>638.55</v>
      </c>
      <c r="O34" s="55">
        <f t="shared" si="1"/>
        <v>728.03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5"/>
      <c r="B36" s="49"/>
      <c r="C36" s="58"/>
      <c r="D36" s="59" t="s">
        <v>10</v>
      </c>
      <c r="E36" s="60"/>
      <c r="F36" s="60" t="s">
        <v>18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18.75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18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18.75">
      <c r="A41" s="23"/>
      <c r="B41" s="49"/>
      <c r="C41" s="49"/>
      <c r="D41" s="49"/>
      <c r="E41" s="22"/>
      <c r="G41" s="63" t="s">
        <v>20</v>
      </c>
      <c r="I41" s="25">
        <v>2547</v>
      </c>
      <c r="J41" s="24">
        <v>183.2</v>
      </c>
      <c r="K41" s="25"/>
      <c r="S41" s="25"/>
      <c r="Y41" s="6"/>
      <c r="Z41" s="6"/>
      <c r="AA41" s="6"/>
      <c r="AB41" s="6"/>
    </row>
    <row r="42" spans="1:28" ht="18.75">
      <c r="A42" s="23"/>
      <c r="B42" s="56"/>
      <c r="C42" s="56"/>
      <c r="D42" s="56"/>
      <c r="E42" s="1"/>
      <c r="I42" s="25">
        <v>2548</v>
      </c>
      <c r="J42" s="24">
        <v>302.55</v>
      </c>
      <c r="K42" s="25"/>
      <c r="S42" s="25"/>
      <c r="Y42" s="6"/>
      <c r="Z42" s="6"/>
      <c r="AA42" s="6"/>
      <c r="AB42" s="6"/>
    </row>
    <row r="43" spans="1:28" ht="18.75">
      <c r="A43" s="23"/>
      <c r="B43" s="64"/>
      <c r="C43" s="64"/>
      <c r="D43" s="64"/>
      <c r="E43" s="1"/>
      <c r="I43" s="25">
        <v>2549</v>
      </c>
      <c r="J43" s="24">
        <v>160.46</v>
      </c>
      <c r="K43" s="25"/>
      <c r="S43" s="25"/>
      <c r="Y43" s="6"/>
      <c r="Z43" s="6"/>
      <c r="AA43" s="6"/>
      <c r="AB43" s="6"/>
    </row>
    <row r="44" spans="1:28" ht="18.75">
      <c r="A44" s="23"/>
      <c r="B44" s="56"/>
      <c r="C44" s="56"/>
      <c r="D44" s="56"/>
      <c r="E44" s="1"/>
      <c r="I44" s="25">
        <v>2550</v>
      </c>
      <c r="J44" s="24">
        <v>127.06</v>
      </c>
      <c r="K44" s="25"/>
      <c r="S44" s="25"/>
      <c r="Y44" s="6"/>
      <c r="Z44" s="6"/>
      <c r="AA44" s="6"/>
      <c r="AB44" s="6"/>
    </row>
    <row r="45" spans="1:28" ht="18.75">
      <c r="A45" s="23"/>
      <c r="B45" s="56"/>
      <c r="C45" s="56"/>
      <c r="D45" s="56"/>
      <c r="E45" s="65"/>
      <c r="I45" s="25">
        <v>2551</v>
      </c>
      <c r="J45" s="24">
        <v>154.3</v>
      </c>
      <c r="K45" s="25"/>
      <c r="S45" s="25"/>
      <c r="Y45" s="6"/>
      <c r="Z45" s="6"/>
      <c r="AA45" s="6"/>
      <c r="AB45" s="6"/>
    </row>
    <row r="46" spans="1:28" ht="18.75">
      <c r="A46" s="66"/>
      <c r="B46" s="67"/>
      <c r="C46" s="67"/>
      <c r="D46" s="67"/>
      <c r="E46" s="65"/>
      <c r="I46" s="25">
        <v>2552</v>
      </c>
      <c r="J46" s="24">
        <v>177.75</v>
      </c>
      <c r="K46" s="25"/>
      <c r="S46" s="25"/>
      <c r="Y46" s="6"/>
      <c r="Z46" s="6"/>
      <c r="AA46" s="6"/>
      <c r="AB46" s="6"/>
    </row>
    <row r="47" spans="1:28" ht="18.75">
      <c r="A47" s="66"/>
      <c r="B47" s="67"/>
      <c r="C47" s="67"/>
      <c r="D47" s="67"/>
      <c r="E47" s="65"/>
      <c r="I47" s="25">
        <v>2553</v>
      </c>
      <c r="J47" s="24">
        <v>146.4</v>
      </c>
      <c r="K47" s="25"/>
      <c r="S47" s="25"/>
      <c r="Y47" s="6"/>
      <c r="Z47" s="6"/>
      <c r="AA47" s="6"/>
      <c r="AB47" s="6"/>
    </row>
    <row r="48" spans="1:28" ht="18.75">
      <c r="A48" s="66"/>
      <c r="B48" s="67"/>
      <c r="C48" s="67"/>
      <c r="D48" s="67"/>
      <c r="E48" s="65"/>
      <c r="I48" s="25">
        <v>2554</v>
      </c>
      <c r="J48" s="24">
        <v>465.905</v>
      </c>
      <c r="K48" s="25"/>
      <c r="S48" s="25"/>
      <c r="Y48" s="6"/>
      <c r="Z48" s="6"/>
      <c r="AA48" s="6"/>
      <c r="AB48" s="6"/>
    </row>
    <row r="49" spans="1:28" ht="18.75">
      <c r="A49" s="66"/>
      <c r="B49" s="67"/>
      <c r="C49" s="67"/>
      <c r="D49" s="67"/>
      <c r="E49" s="65"/>
      <c r="I49" s="68">
        <v>2555</v>
      </c>
      <c r="J49" s="24">
        <v>104.1</v>
      </c>
      <c r="K49" s="25"/>
      <c r="S49" s="25"/>
      <c r="Y49" s="6"/>
      <c r="Z49" s="6"/>
      <c r="AA49" s="6"/>
      <c r="AB49" s="6"/>
    </row>
    <row r="50" spans="1:28" ht="18.75">
      <c r="A50" s="66"/>
      <c r="B50" s="67"/>
      <c r="C50" s="67"/>
      <c r="D50" s="67"/>
      <c r="E50" s="65"/>
      <c r="I50" s="25">
        <v>2556</v>
      </c>
      <c r="J50" s="24">
        <v>97.4</v>
      </c>
      <c r="K50" s="25"/>
      <c r="S50" s="25"/>
      <c r="Y50" s="6"/>
      <c r="Z50" s="6"/>
      <c r="AA50" s="6"/>
      <c r="AB50" s="6"/>
    </row>
    <row r="51" spans="1:28" ht="18.75">
      <c r="A51" s="66"/>
      <c r="B51" s="67"/>
      <c r="C51" s="67"/>
      <c r="D51" s="67"/>
      <c r="E51" s="65"/>
      <c r="I51" s="25">
        <v>2557</v>
      </c>
      <c r="J51" s="24">
        <v>176.5</v>
      </c>
      <c r="K51" s="25"/>
      <c r="S51" s="25"/>
      <c r="Y51" s="6"/>
      <c r="Z51" s="6"/>
      <c r="AA51" s="6"/>
      <c r="AB51" s="6"/>
    </row>
    <row r="52" spans="1:28" ht="18.75">
      <c r="A52" s="66"/>
      <c r="B52" s="67"/>
      <c r="C52" s="67"/>
      <c r="D52" s="67"/>
      <c r="E52" s="65"/>
      <c r="I52" s="68">
        <v>2558</v>
      </c>
      <c r="J52" s="24">
        <v>62.58</v>
      </c>
      <c r="K52" s="25"/>
      <c r="S52" s="25"/>
      <c r="Y52" s="6"/>
      <c r="Z52" s="6"/>
      <c r="AA52" s="6"/>
      <c r="AB52" s="6"/>
    </row>
    <row r="53" spans="1:28" ht="18.75">
      <c r="A53" s="66"/>
      <c r="B53" s="67"/>
      <c r="C53" s="67"/>
      <c r="D53" s="67"/>
      <c r="E53" s="65"/>
      <c r="I53" s="25">
        <v>2559</v>
      </c>
      <c r="J53" s="24">
        <v>108.7</v>
      </c>
      <c r="K53" s="25"/>
      <c r="S53" s="25"/>
      <c r="Y53" s="6"/>
      <c r="Z53" s="6"/>
      <c r="AA53" s="6"/>
      <c r="AB53" s="6"/>
    </row>
    <row r="54" spans="1:28" ht="18.75">
      <c r="A54" s="66"/>
      <c r="B54" s="65"/>
      <c r="C54" s="65"/>
      <c r="D54" s="65"/>
      <c r="E54" s="65"/>
      <c r="I54" s="25">
        <v>2560</v>
      </c>
      <c r="J54" s="24">
        <v>153.5</v>
      </c>
      <c r="K54" s="25"/>
      <c r="S54" s="25"/>
      <c r="Y54" s="6"/>
      <c r="Z54" s="6"/>
      <c r="AA54" s="6"/>
      <c r="AB54" s="6"/>
    </row>
    <row r="55" spans="1:28" ht="18.75">
      <c r="A55" s="66"/>
      <c r="B55" s="65"/>
      <c r="C55" s="65"/>
      <c r="D55" s="65"/>
      <c r="E55" s="65"/>
      <c r="I55" s="68">
        <v>2561</v>
      </c>
      <c r="J55" s="24">
        <v>167.5</v>
      </c>
      <c r="K55" s="25"/>
      <c r="S55" s="25"/>
      <c r="Y55" s="6"/>
      <c r="Z55" s="6"/>
      <c r="AA55" s="6"/>
      <c r="AB55" s="6"/>
    </row>
    <row r="56" spans="2:23" ht="18.75">
      <c r="B56" s="1"/>
      <c r="C56" s="1"/>
      <c r="D56" s="1"/>
      <c r="E56" s="1"/>
      <c r="I56" s="25">
        <v>2562</v>
      </c>
      <c r="J56" s="24">
        <v>123.7</v>
      </c>
      <c r="K56" s="25"/>
      <c r="S56" s="25"/>
      <c r="W56" s="4" t="s">
        <v>0</v>
      </c>
    </row>
    <row r="57" spans="2:26" ht="18.75">
      <c r="B57" s="1"/>
      <c r="C57" s="1"/>
      <c r="D57" s="1"/>
      <c r="E57" s="1"/>
      <c r="I57" s="25">
        <v>2563</v>
      </c>
      <c r="J57" s="24">
        <v>342.2</v>
      </c>
      <c r="K57" s="25"/>
      <c r="S57" s="25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5">
        <v>2564</v>
      </c>
      <c r="J58" s="24">
        <v>58</v>
      </c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5">
        <f>IF($A$79&gt;=6,VLOOKUP($F$78,$X$3:$AC$38,$A$79-4),VLOOKUP($A$78,$X$3:$AC$38,$A$79+1))</f>
        <v>0.519798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5">
        <f>IF($A$79&gt;=6,VLOOKUP($F$78,$Y$58:$AD$97,$A$79-4),VLOOKUP($A$78,$Y$58:$AD$97,$A$79+1))</f>
        <v>1.048076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6">
        <f>B81/V6</f>
        <v>0.010256241466521933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7">
        <f>V4-(B80/B83)</f>
        <v>122.19691649533483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5"/>
      <c r="J98" s="25"/>
      <c r="K98" s="25"/>
    </row>
    <row r="99" spans="2:11" ht="18.75">
      <c r="B99" s="1"/>
      <c r="C99" s="1"/>
      <c r="D99" s="1"/>
      <c r="E99" s="1"/>
      <c r="I99" s="25"/>
      <c r="J99" s="25"/>
      <c r="K99" s="25"/>
    </row>
    <row r="100" spans="2:11" ht="18.75">
      <c r="B100" s="1"/>
      <c r="C100" s="1"/>
      <c r="D100" s="1"/>
      <c r="E100" s="1"/>
      <c r="I100" s="25"/>
      <c r="J100" s="25"/>
      <c r="K100" s="25"/>
    </row>
    <row r="101" spans="2:11" ht="18.75">
      <c r="B101" s="1"/>
      <c r="C101" s="1"/>
      <c r="D101" s="1"/>
      <c r="E101" s="1"/>
      <c r="I101" s="25"/>
      <c r="J101" s="25"/>
      <c r="K101" s="25"/>
    </row>
    <row r="102" spans="9:11" ht="18.75">
      <c r="I102" s="25"/>
      <c r="J102" s="25"/>
      <c r="K102" s="25"/>
    </row>
    <row r="103" spans="9:11" ht="18.75">
      <c r="I103" s="25"/>
      <c r="J103" s="25"/>
      <c r="K103" s="25"/>
    </row>
    <row r="104" spans="9:11" ht="18.75">
      <c r="I104" s="25"/>
      <c r="J104" s="25"/>
      <c r="K104" s="25"/>
    </row>
    <row r="105" spans="9:11" ht="18.75">
      <c r="I105" s="25"/>
      <c r="J105" s="25"/>
      <c r="K105" s="25"/>
    </row>
    <row r="106" spans="9:11" ht="18.75">
      <c r="I106" s="25"/>
      <c r="J106" s="25"/>
      <c r="K106" s="25"/>
    </row>
    <row r="107" spans="9:11" ht="18.75">
      <c r="I107" s="25"/>
      <c r="J107" s="25"/>
      <c r="K107" s="25"/>
    </row>
    <row r="108" spans="9:11" ht="18.75">
      <c r="I108" s="25"/>
      <c r="J108" s="25"/>
      <c r="K108" s="25"/>
    </row>
    <row r="109" spans="9:11" ht="18.75">
      <c r="I109" s="25"/>
      <c r="J109" s="25"/>
      <c r="K109" s="25"/>
    </row>
    <row r="110" spans="9:11" ht="18.75">
      <c r="I110" s="25"/>
      <c r="J110" s="25"/>
      <c r="K110" s="25"/>
    </row>
    <row r="111" spans="9:11" ht="18.75">
      <c r="I111" s="25"/>
      <c r="J111" s="25"/>
      <c r="K111" s="25"/>
    </row>
    <row r="112" spans="9:11" ht="18.75">
      <c r="I112" s="25"/>
      <c r="J112" s="25"/>
      <c r="K112" s="25"/>
    </row>
    <row r="113" spans="9:11" ht="18.75">
      <c r="I113" s="25"/>
      <c r="J113" s="25"/>
      <c r="K113" s="25"/>
    </row>
    <row r="114" spans="9:11" ht="18.75">
      <c r="I114" s="25"/>
      <c r="J114" s="25"/>
      <c r="K114" s="25"/>
    </row>
    <row r="115" spans="9:11" ht="18.75">
      <c r="I115" s="25"/>
      <c r="J115" s="25"/>
      <c r="K115" s="25"/>
    </row>
    <row r="116" spans="9:11" ht="18.75">
      <c r="I116" s="25"/>
      <c r="J116" s="25"/>
      <c r="K116" s="25"/>
    </row>
    <row r="117" spans="9:11" ht="18.75">
      <c r="I117" s="25"/>
      <c r="J117" s="25"/>
      <c r="K117" s="25"/>
    </row>
    <row r="118" spans="9:11" ht="18.75">
      <c r="I118" s="25"/>
      <c r="J118" s="25"/>
      <c r="K118" s="25"/>
    </row>
    <row r="119" spans="9:11" ht="18.75">
      <c r="I119" s="25"/>
      <c r="J119" s="25"/>
      <c r="K119" s="25"/>
    </row>
    <row r="120" spans="9:11" ht="18.75">
      <c r="I120" s="25"/>
      <c r="J120" s="25"/>
      <c r="K120" s="25"/>
    </row>
    <row r="121" spans="9:11" ht="18.75">
      <c r="I121" s="25"/>
      <c r="J121" s="25"/>
      <c r="K121" s="25"/>
    </row>
    <row r="122" spans="9:11" ht="18.75">
      <c r="I122" s="25"/>
      <c r="J122" s="25"/>
      <c r="K122" s="25"/>
    </row>
    <row r="123" spans="9:11" ht="18.75">
      <c r="I123" s="25"/>
      <c r="J123" s="25"/>
      <c r="K123" s="25"/>
    </row>
    <row r="124" spans="9:11" ht="18.75">
      <c r="I124" s="25"/>
      <c r="J124" s="25"/>
      <c r="K124" s="25"/>
    </row>
    <row r="125" spans="9:11" ht="18.75">
      <c r="I125" s="25"/>
      <c r="J125" s="25"/>
      <c r="K125" s="25"/>
    </row>
    <row r="126" spans="9:11" ht="18.75">
      <c r="I126" s="25"/>
      <c r="J126" s="25"/>
      <c r="K126" s="25"/>
    </row>
    <row r="127" spans="9:11" ht="18.75">
      <c r="I127" s="25"/>
      <c r="J127" s="25"/>
      <c r="K127" s="25"/>
    </row>
    <row r="128" spans="9:11" ht="18.75">
      <c r="I128" s="25"/>
      <c r="J128" s="25"/>
      <c r="K128" s="25"/>
    </row>
    <row r="129" spans="9:11" ht="18.75">
      <c r="I129" s="25"/>
      <c r="J129" s="25"/>
      <c r="K129" s="25"/>
    </row>
    <row r="130" spans="9:11" ht="18.75">
      <c r="I130" s="25"/>
      <c r="J130" s="25"/>
      <c r="K130" s="25"/>
    </row>
    <row r="131" spans="9:11" ht="18.75">
      <c r="I131" s="25"/>
      <c r="J131" s="25"/>
      <c r="K131" s="25"/>
    </row>
    <row r="132" spans="9:11" ht="18.75">
      <c r="I132" s="25"/>
      <c r="J132" s="25"/>
      <c r="K132" s="25"/>
    </row>
    <row r="133" spans="9:11" ht="18.75">
      <c r="I133" s="25"/>
      <c r="J133" s="25"/>
      <c r="K133" s="25"/>
    </row>
    <row r="134" spans="9:11" ht="18.75">
      <c r="I134" s="25"/>
      <c r="J134" s="25"/>
      <c r="K134" s="25"/>
    </row>
    <row r="135" spans="9:11" ht="18.75">
      <c r="I135" s="25"/>
      <c r="J135" s="25"/>
      <c r="K135" s="25"/>
    </row>
    <row r="136" spans="9:11" ht="18.75">
      <c r="I136" s="25"/>
      <c r="J136" s="25"/>
      <c r="K136" s="25"/>
    </row>
    <row r="137" spans="9:11" ht="18.75">
      <c r="I137" s="25"/>
      <c r="J137" s="25"/>
      <c r="K137" s="25"/>
    </row>
    <row r="138" spans="9:11" ht="18.75">
      <c r="I138" s="25"/>
      <c r="J138" s="25"/>
      <c r="K138" s="25"/>
    </row>
    <row r="139" spans="9:11" ht="18.75">
      <c r="I139" s="25"/>
      <c r="J139" s="25"/>
      <c r="K139" s="25"/>
    </row>
    <row r="140" spans="9:11" ht="18.75">
      <c r="I140" s="25"/>
      <c r="J140" s="25"/>
      <c r="K140" s="25"/>
    </row>
    <row r="141" spans="9:11" ht="18.75">
      <c r="I141" s="25"/>
      <c r="J141" s="25"/>
      <c r="K141" s="25"/>
    </row>
    <row r="142" spans="9:11" ht="18.75">
      <c r="I142" s="25"/>
      <c r="J142" s="25"/>
      <c r="K142" s="25"/>
    </row>
    <row r="143" spans="9:11" ht="18.75">
      <c r="I143" s="25"/>
      <c r="J143" s="25"/>
      <c r="K143" s="25"/>
    </row>
    <row r="144" spans="9:11" ht="18.75">
      <c r="I144" s="25"/>
      <c r="J144" s="25"/>
      <c r="K144" s="25"/>
    </row>
    <row r="145" spans="9:11" ht="18.75">
      <c r="I145" s="25"/>
      <c r="J145" s="25"/>
      <c r="K145" s="25"/>
    </row>
    <row r="146" spans="9:11" ht="18.75">
      <c r="I146" s="25"/>
      <c r="J146" s="25"/>
      <c r="K146" s="25"/>
    </row>
    <row r="147" spans="9:11" ht="18.75">
      <c r="I147" s="25"/>
      <c r="J147" s="25"/>
      <c r="K147" s="25"/>
    </row>
    <row r="148" spans="9:11" ht="18.75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2022-06-07T04:22:18Z</dcterms:modified>
  <cp:category/>
  <cp:version/>
  <cp:contentType/>
  <cp:contentStatus/>
</cp:coreProperties>
</file>