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กก,อิง,โขง,สาละวิน\"/>
    </mc:Choice>
  </mc:AlternateContent>
  <xr:revisionPtr revIDLastSave="0" documentId="13_ncr:40009_{BB89A59B-D132-4CDF-963D-61FEC14EB595}" xr6:coauthVersionLast="47" xr6:coauthVersionMax="47" xr10:uidLastSave="{00000000-0000-0000-0000-000000000000}"/>
  <bookViews>
    <workbookView xWindow="-120" yWindow="-120" windowWidth="29040" windowHeight="15840"/>
  </bookViews>
  <sheets>
    <sheet name="กราฟ-G.11" sheetId="3" r:id="rId1"/>
    <sheet name="ปริมาณน้ำสูงสุด" sheetId="4" r:id="rId2"/>
    <sheet name="ปริมาณน้ำต่ำสุด" sheetId="6" r:id="rId3"/>
    <sheet name="Data G.11" sheetId="5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26" i="5" l="1"/>
  <c r="E9" i="5"/>
  <c r="O9" i="5"/>
  <c r="E10" i="5"/>
  <c r="K10" i="5"/>
  <c r="O10" i="5"/>
  <c r="E11" i="5"/>
  <c r="K11" i="5"/>
  <c r="O11" i="5"/>
  <c r="E12" i="5"/>
  <c r="K12" i="5"/>
  <c r="O12" i="5"/>
  <c r="O13" i="5"/>
  <c r="O14" i="5"/>
  <c r="O15" i="5"/>
  <c r="O16" i="5"/>
  <c r="O17" i="5"/>
  <c r="O18" i="5"/>
  <c r="O19" i="5"/>
  <c r="O20" i="5"/>
  <c r="O21" i="5"/>
</calcChain>
</file>

<file path=xl/sharedStrings.xml><?xml version="1.0" encoding="utf-8"?>
<sst xmlns="http://schemas.openxmlformats.org/spreadsheetml/2006/main" count="47" uniqueCount="20">
  <si>
    <t>ปีน้ำ</t>
  </si>
  <si>
    <t xml:space="preserve">       ปริมาณน้ำรายปี</t>
  </si>
  <si>
    <t xml:space="preserve"> </t>
  </si>
  <si>
    <t>สถานี :  G.11  น้ำแม่ลาว  บ้านดอนสลี  อ.แม่สรวย  จ.เชียงราย</t>
  </si>
  <si>
    <t>พื้นที่รับน้ำ    1918    ตร.กม.</t>
  </si>
  <si>
    <t>ตลิ่งฝั่งซ้าย 468.826 ม.(ร.ท.ก.)     ตลิ่งฝั่งขวา 468.894 ม.(ร.ท.ก.) ท้องน้ำ 462.187 ม.(รทก.) ศูนย์เสาระดับน้ำ 462.835 ม.(ร.ท.ก.)</t>
  </si>
  <si>
    <t>สูงสุด</t>
  </si>
  <si>
    <t>ต่ำสุด</t>
  </si>
  <si>
    <t>รายปี</t>
  </si>
  <si>
    <t>รายชั่วโมง</t>
  </si>
  <si>
    <t>รายวัน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</si>
  <si>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</si>
  <si>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</si>
  <si>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</si>
  <si>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</si>
  <si>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</si>
  <si>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</si>
  <si>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</si>
  <si>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</si>
  <si>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r>
      <t>หมายเหตุ</t>
    </r>
    <r>
      <rPr>
        <sz val="14"/>
        <rFont val="AngsanaUPC"/>
        <family val="1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</si>
</sst>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d\ \ด\ด\ด"/>
    <numFmt numFmtId="193" formatCode="d\ mmm"/>
    <numFmt numFmtId="195" formatCode="bbbb"/>
  </numFmts>
  <fonts count="34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 New"/>
      <charset val="22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family val="1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7.25"/>
      <name val="TH SarabunPSK"/>
      <family val="2"/>
    </font>
    <font>
      <b/>
      <sz val="11"/>
      <color indexed="63"/>
      <name val="Tahoma"/>
      <family val="2"/>
      <charset val="222"/>
    </font>
    <font>
      <sz val="14"/>
      <name val="Cordia New"/>
      <family val="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 New"/>
      <family val="2"/>
    </font>
    <font>
      <sz val="17.25"/>
      <name val="TH SarabunPSK"/>
      <family val="2"/>
    </font>
    <font>
      <sz val="16.75"/>
      <name val="TH SarabunPSK"/>
      <family val="2"/>
    </font>
    <font>
      <sz val="16"/>
      <name val="AngsanaUPC"/>
      <family val="1"/>
    </font>
    <font>
      <b/>
      <sz val="18"/>
      <name val="AngsanaUPC"/>
      <family val="1"/>
    </font>
    <font>
      <sz val="12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b/>
      <sz val="11"/>
      <name val="AngsanaUPC"/>
      <family val="1"/>
    </font>
    <font>
      <b/>
      <u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189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6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9" fillId="11" borderId="5" applyNumberFormat="0" applyAlignment="0" applyProtection="0"/>
    <xf numFmtId="0" fontId="20" fillId="4" borderId="6" applyNumberFormat="0" applyFont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11">
    <xf numFmtId="189" fontId="0" fillId="0" borderId="0" xfId="0"/>
    <xf numFmtId="0" fontId="27" fillId="0" borderId="0" xfId="27" applyFont="1"/>
    <xf numFmtId="192" fontId="28" fillId="0" borderId="0" xfId="27" applyNumberFormat="1" applyFont="1" applyAlignment="1">
      <alignment horizontal="centerContinuous"/>
    </xf>
    <xf numFmtId="2" fontId="29" fillId="0" borderId="0" xfId="27" applyNumberFormat="1" applyFont="1" applyAlignment="1">
      <alignment horizontal="centerContinuous"/>
    </xf>
    <xf numFmtId="192" fontId="29" fillId="0" borderId="0" xfId="27" applyNumberFormat="1" applyFont="1" applyAlignment="1">
      <alignment horizontal="centerContinuous"/>
    </xf>
    <xf numFmtId="0" fontId="29" fillId="0" borderId="0" xfId="26" applyFont="1"/>
    <xf numFmtId="0" fontId="29" fillId="0" borderId="0" xfId="27" applyFont="1" applyAlignment="1">
      <alignment horizontal="center"/>
    </xf>
    <xf numFmtId="2" fontId="29" fillId="0" borderId="0" xfId="27" applyNumberFormat="1" applyFont="1"/>
    <xf numFmtId="192" fontId="29" fillId="0" borderId="0" xfId="27" applyNumberFormat="1" applyFont="1" applyAlignment="1">
      <alignment horizontal="right"/>
    </xf>
    <xf numFmtId="2" fontId="29" fillId="0" borderId="0" xfId="27" applyNumberFormat="1" applyFont="1" applyAlignment="1">
      <alignment horizontal="center"/>
    </xf>
    <xf numFmtId="192" fontId="29" fillId="0" borderId="0" xfId="27" applyNumberFormat="1" applyFont="1" applyAlignment="1">
      <alignment horizontal="center"/>
    </xf>
    <xf numFmtId="2" fontId="29" fillId="0" borderId="0" xfId="27" applyNumberFormat="1" applyFont="1" applyAlignment="1">
      <alignment horizontal="right"/>
    </xf>
    <xf numFmtId="192" fontId="29" fillId="0" borderId="0" xfId="27" applyNumberFormat="1" applyFont="1"/>
    <xf numFmtId="0" fontId="30" fillId="0" borderId="0" xfId="27" applyFont="1" applyAlignment="1">
      <alignment horizontal="left"/>
    </xf>
    <xf numFmtId="2" fontId="30" fillId="0" borderId="0" xfId="27" applyNumberFormat="1" applyFont="1"/>
    <xf numFmtId="192" fontId="30" fillId="0" borderId="0" xfId="27" applyNumberFormat="1" applyFont="1" applyAlignment="1">
      <alignment horizontal="right"/>
    </xf>
    <xf numFmtId="0" fontId="30" fillId="0" borderId="0" xfId="27" applyFont="1"/>
    <xf numFmtId="192" fontId="30" fillId="0" borderId="0" xfId="27" applyNumberFormat="1" applyFont="1"/>
    <xf numFmtId="2" fontId="30" fillId="0" borderId="0" xfId="27" applyNumberFormat="1" applyFont="1" applyAlignment="1">
      <alignment horizontal="right"/>
    </xf>
    <xf numFmtId="192" fontId="30" fillId="0" borderId="0" xfId="27" applyNumberFormat="1" applyFont="1" applyAlignment="1">
      <alignment horizontal="center"/>
    </xf>
    <xf numFmtId="195" fontId="10" fillId="0" borderId="0" xfId="26" applyNumberFormat="1" applyFont="1" applyBorder="1" applyAlignment="1">
      <alignment horizontal="right"/>
    </xf>
    <xf numFmtId="0" fontId="10" fillId="0" borderId="0" xfId="26" applyFont="1" applyBorder="1" applyAlignment="1">
      <alignment horizontal="right"/>
    </xf>
    <xf numFmtId="2" fontId="30" fillId="0" borderId="0" xfId="27" applyNumberFormat="1" applyFont="1" applyAlignment="1">
      <alignment horizontal="left"/>
    </xf>
    <xf numFmtId="2" fontId="30" fillId="0" borderId="0" xfId="27" applyNumberFormat="1" applyFont="1" applyAlignment="1">
      <alignment horizontal="center"/>
    </xf>
    <xf numFmtId="2" fontId="10" fillId="0" borderId="0" xfId="26" applyNumberFormat="1" applyFont="1" applyBorder="1" applyAlignment="1">
      <alignment horizontal="right"/>
    </xf>
    <xf numFmtId="0" fontId="31" fillId="0" borderId="10" xfId="27" applyFont="1" applyBorder="1" applyAlignment="1">
      <alignment horizontal="center"/>
    </xf>
    <xf numFmtId="2" fontId="31" fillId="0" borderId="11" xfId="27" applyNumberFormat="1" applyFont="1" applyBorder="1" applyAlignment="1">
      <alignment horizontal="centerContinuous"/>
    </xf>
    <xf numFmtId="0" fontId="31" fillId="0" borderId="11" xfId="27" applyFont="1" applyBorder="1" applyAlignment="1">
      <alignment horizontal="centerContinuous"/>
    </xf>
    <xf numFmtId="192" fontId="31" fillId="0" borderId="11" xfId="27" applyNumberFormat="1" applyFont="1" applyBorder="1" applyAlignment="1">
      <alignment horizontal="centerContinuous"/>
    </xf>
    <xf numFmtId="192" fontId="31" fillId="0" borderId="12" xfId="27" applyNumberFormat="1" applyFont="1" applyBorder="1" applyAlignment="1">
      <alignment horizontal="centerContinuous"/>
    </xf>
    <xf numFmtId="192" fontId="31" fillId="0" borderId="13" xfId="27" applyNumberFormat="1" applyFont="1" applyBorder="1" applyAlignment="1">
      <alignment horizontal="centerContinuous"/>
    </xf>
    <xf numFmtId="2" fontId="31" fillId="0" borderId="14" xfId="27" applyNumberFormat="1" applyFont="1" applyBorder="1" applyAlignment="1">
      <alignment horizontal="centerContinuous"/>
    </xf>
    <xf numFmtId="2" fontId="31" fillId="0" borderId="15" xfId="27" applyNumberFormat="1" applyFont="1" applyBorder="1" applyAlignment="1">
      <alignment horizontal="centerContinuous"/>
    </xf>
    <xf numFmtId="0" fontId="31" fillId="0" borderId="16" xfId="27" applyFont="1" applyBorder="1" applyAlignment="1">
      <alignment horizontal="center"/>
    </xf>
    <xf numFmtId="2" fontId="31" fillId="0" borderId="17" xfId="27" applyNumberFormat="1" applyFont="1" applyBorder="1" applyAlignment="1">
      <alignment horizontal="centerContinuous"/>
    </xf>
    <xf numFmtId="0" fontId="31" fillId="0" borderId="18" xfId="27" applyFont="1" applyBorder="1" applyAlignment="1">
      <alignment horizontal="centerContinuous"/>
    </xf>
    <xf numFmtId="192" fontId="31" fillId="0" borderId="17" xfId="27" applyNumberFormat="1" applyFont="1" applyBorder="1" applyAlignment="1">
      <alignment horizontal="centerContinuous"/>
    </xf>
    <xf numFmtId="0" fontId="31" fillId="0" borderId="17" xfId="27" applyFont="1" applyBorder="1" applyAlignment="1">
      <alignment horizontal="centerContinuous"/>
    </xf>
    <xf numFmtId="192" fontId="31" fillId="0" borderId="19" xfId="27" applyNumberFormat="1" applyFont="1" applyBorder="1" applyAlignment="1">
      <alignment horizontal="centerContinuous"/>
    </xf>
    <xf numFmtId="2" fontId="31" fillId="0" borderId="18" xfId="27" applyNumberFormat="1" applyFont="1" applyBorder="1" applyAlignment="1">
      <alignment horizontal="centerContinuous"/>
    </xf>
    <xf numFmtId="2" fontId="31" fillId="0" borderId="16" xfId="27" applyNumberFormat="1" applyFont="1" applyBorder="1" applyAlignment="1">
      <alignment horizontal="center"/>
    </xf>
    <xf numFmtId="2" fontId="32" fillId="0" borderId="20" xfId="27" applyNumberFormat="1" applyFont="1" applyBorder="1" applyAlignment="1">
      <alignment horizontal="center"/>
    </xf>
    <xf numFmtId="192" fontId="32" fillId="0" borderId="20" xfId="27" applyNumberFormat="1" applyFont="1" applyBorder="1" applyAlignment="1">
      <alignment horizontal="center"/>
    </xf>
    <xf numFmtId="192" fontId="32" fillId="0" borderId="16" xfId="27" applyNumberFormat="1" applyFont="1" applyBorder="1" applyAlignment="1">
      <alignment horizontal="center"/>
    </xf>
    <xf numFmtId="0" fontId="10" fillId="0" borderId="0" xfId="26" applyFont="1" applyBorder="1"/>
    <xf numFmtId="0" fontId="31" fillId="0" borderId="19" xfId="27" applyFont="1" applyBorder="1"/>
    <xf numFmtId="2" fontId="32" fillId="0" borderId="17" xfId="27" applyNumberFormat="1" applyFont="1" applyBorder="1" applyAlignment="1">
      <alignment horizontal="center"/>
    </xf>
    <xf numFmtId="192" fontId="32" fillId="0" borderId="17" xfId="27" applyNumberFormat="1" applyFont="1" applyBorder="1" applyAlignment="1">
      <alignment horizontal="center"/>
    </xf>
    <xf numFmtId="192" fontId="32" fillId="0" borderId="19" xfId="27" applyNumberFormat="1" applyFont="1" applyBorder="1" applyAlignment="1">
      <alignment horizontal="center"/>
    </xf>
    <xf numFmtId="0" fontId="29" fillId="0" borderId="0" xfId="26" applyFont="1" applyAlignment="1">
      <alignment horizontal="right"/>
    </xf>
    <xf numFmtId="0" fontId="10" fillId="0" borderId="10" xfId="26" applyFont="1" applyBorder="1" applyAlignment="1">
      <alignment horizontal="right"/>
    </xf>
    <xf numFmtId="2" fontId="10" fillId="0" borderId="21" xfId="26" applyNumberFormat="1" applyFont="1" applyBorder="1" applyAlignment="1">
      <alignment horizontal="right"/>
    </xf>
    <xf numFmtId="2" fontId="10" fillId="0" borderId="22" xfId="26" applyNumberFormat="1" applyFont="1" applyBorder="1" applyAlignment="1">
      <alignment horizontal="right"/>
    </xf>
    <xf numFmtId="193" fontId="10" fillId="0" borderId="15" xfId="27" applyNumberFormat="1" applyFont="1" applyBorder="1" applyAlignment="1">
      <alignment horizontal="right"/>
    </xf>
    <xf numFmtId="2" fontId="10" fillId="0" borderId="23" xfId="26" applyNumberFormat="1" applyFont="1" applyBorder="1" applyAlignment="1">
      <alignment horizontal="right"/>
    </xf>
    <xf numFmtId="0" fontId="10" fillId="0" borderId="22" xfId="26" applyFont="1" applyBorder="1" applyAlignment="1">
      <alignment horizontal="right"/>
    </xf>
    <xf numFmtId="193" fontId="10" fillId="0" borderId="24" xfId="27" applyNumberFormat="1" applyFont="1" applyBorder="1" applyAlignment="1">
      <alignment horizontal="right"/>
    </xf>
    <xf numFmtId="0" fontId="10" fillId="0" borderId="23" xfId="26" applyFont="1" applyBorder="1" applyAlignment="1">
      <alignment horizontal="right"/>
    </xf>
    <xf numFmtId="193" fontId="10" fillId="0" borderId="24" xfId="26" applyNumberFormat="1" applyFont="1" applyBorder="1" applyAlignment="1">
      <alignment horizontal="right"/>
    </xf>
    <xf numFmtId="2" fontId="10" fillId="0" borderId="25" xfId="26" applyNumberFormat="1" applyFont="1" applyBorder="1" applyAlignment="1">
      <alignment horizontal="right"/>
    </xf>
    <xf numFmtId="2" fontId="10" fillId="0" borderId="0" xfId="26" applyNumberFormat="1" applyFont="1"/>
    <xf numFmtId="0" fontId="10" fillId="0" borderId="0" xfId="26" applyFont="1"/>
    <xf numFmtId="0" fontId="10" fillId="0" borderId="0" xfId="26" applyFont="1" applyAlignment="1">
      <alignment horizontal="right"/>
    </xf>
    <xf numFmtId="0" fontId="29" fillId="0" borderId="0" xfId="26" applyFont="1" applyBorder="1"/>
    <xf numFmtId="0" fontId="10" fillId="0" borderId="16" xfId="26" applyFont="1" applyBorder="1" applyAlignment="1">
      <alignment horizontal="right"/>
    </xf>
    <xf numFmtId="2" fontId="10" fillId="18" borderId="26" xfId="26" applyNumberFormat="1" applyFont="1" applyFill="1" applyBorder="1" applyAlignment="1">
      <alignment horizontal="right"/>
    </xf>
    <xf numFmtId="0" fontId="10" fillId="18" borderId="27" xfId="26" applyFont="1" applyFill="1" applyBorder="1" applyAlignment="1">
      <alignment horizontal="right"/>
    </xf>
    <xf numFmtId="193" fontId="10" fillId="0" borderId="20" xfId="26" applyNumberFormat="1" applyFont="1" applyBorder="1" applyAlignment="1">
      <alignment horizontal="right"/>
    </xf>
    <xf numFmtId="2" fontId="10" fillId="0" borderId="26" xfId="26" applyNumberFormat="1" applyFont="1" applyBorder="1" applyAlignment="1">
      <alignment horizontal="right"/>
    </xf>
    <xf numFmtId="2" fontId="10" fillId="0" borderId="27" xfId="26" applyNumberFormat="1" applyFont="1" applyBorder="1" applyAlignment="1">
      <alignment horizontal="right"/>
    </xf>
    <xf numFmtId="193" fontId="10" fillId="0" borderId="25" xfId="26" applyNumberFormat="1" applyFont="1" applyBorder="1" applyAlignment="1">
      <alignment horizontal="right"/>
    </xf>
    <xf numFmtId="0" fontId="10" fillId="0" borderId="27" xfId="26" applyFont="1" applyBorder="1" applyAlignment="1">
      <alignment horizontal="right"/>
    </xf>
    <xf numFmtId="2" fontId="10" fillId="0" borderId="28" xfId="26" applyNumberFormat="1" applyFont="1" applyBorder="1" applyAlignment="1">
      <alignment horizontal="right"/>
    </xf>
    <xf numFmtId="0" fontId="10" fillId="0" borderId="26" xfId="26" applyFont="1" applyBorder="1" applyAlignment="1">
      <alignment horizontal="right"/>
    </xf>
    <xf numFmtId="0" fontId="10" fillId="0" borderId="28" xfId="26" applyFont="1" applyBorder="1" applyAlignment="1">
      <alignment horizontal="right"/>
    </xf>
    <xf numFmtId="2" fontId="10" fillId="0" borderId="27" xfId="26" applyNumberFormat="1" applyFont="1" applyBorder="1"/>
    <xf numFmtId="193" fontId="10" fillId="0" borderId="20" xfId="26" applyNumberFormat="1" applyFont="1" applyBorder="1"/>
    <xf numFmtId="0" fontId="10" fillId="0" borderId="26" xfId="26" applyFont="1" applyBorder="1"/>
    <xf numFmtId="193" fontId="10" fillId="0" borderId="25" xfId="26" applyNumberFormat="1" applyFont="1" applyBorder="1"/>
    <xf numFmtId="0" fontId="10" fillId="0" borderId="16" xfId="26" applyFont="1" applyBorder="1"/>
    <xf numFmtId="2" fontId="10" fillId="0" borderId="28" xfId="26" applyNumberFormat="1" applyFont="1" applyBorder="1"/>
    <xf numFmtId="0" fontId="10" fillId="0" borderId="27" xfId="26" applyFont="1" applyBorder="1"/>
    <xf numFmtId="2" fontId="10" fillId="0" borderId="26" xfId="26" applyNumberFormat="1" applyFont="1" applyBorder="1"/>
    <xf numFmtId="2" fontId="10" fillId="0" borderId="25" xfId="26" applyNumberFormat="1" applyFont="1" applyBorder="1"/>
    <xf numFmtId="0" fontId="10" fillId="0" borderId="28" xfId="26" applyFont="1" applyBorder="1"/>
    <xf numFmtId="16" fontId="10" fillId="0" borderId="20" xfId="26" applyNumberFormat="1" applyFont="1" applyBorder="1"/>
    <xf numFmtId="16" fontId="10" fillId="0" borderId="25" xfId="26" applyNumberFormat="1" applyFont="1" applyBorder="1"/>
    <xf numFmtId="0" fontId="10" fillId="0" borderId="25" xfId="26" applyFont="1" applyBorder="1"/>
    <xf numFmtId="189" fontId="10" fillId="0" borderId="28" xfId="0" applyFont="1" applyBorder="1"/>
    <xf numFmtId="2" fontId="10" fillId="0" borderId="27" xfId="0" applyNumberFormat="1" applyFont="1" applyBorder="1"/>
    <xf numFmtId="193" fontId="10" fillId="0" borderId="20" xfId="0" applyNumberFormat="1" applyFont="1" applyBorder="1"/>
    <xf numFmtId="189" fontId="10" fillId="0" borderId="26" xfId="0" applyFont="1" applyBorder="1"/>
    <xf numFmtId="189" fontId="10" fillId="0" borderId="27" xfId="0" applyFont="1" applyBorder="1"/>
    <xf numFmtId="193" fontId="10" fillId="0" borderId="25" xfId="0" applyNumberFormat="1" applyFont="1" applyBorder="1"/>
    <xf numFmtId="2" fontId="10" fillId="0" borderId="27" xfId="0" applyNumberFormat="1" applyFont="1" applyBorder="1" applyAlignment="1">
      <alignment horizontal="right"/>
    </xf>
    <xf numFmtId="2" fontId="10" fillId="0" borderId="26" xfId="0" applyNumberFormat="1" applyFont="1" applyBorder="1"/>
    <xf numFmtId="2" fontId="10" fillId="0" borderId="25" xfId="0" applyNumberFormat="1" applyFont="1" applyBorder="1"/>
    <xf numFmtId="0" fontId="29" fillId="0" borderId="16" xfId="26" applyFont="1" applyBorder="1"/>
    <xf numFmtId="0" fontId="10" fillId="0" borderId="20" xfId="26" applyFont="1" applyBorder="1"/>
    <xf numFmtId="0" fontId="29" fillId="0" borderId="28" xfId="26" applyFont="1" applyBorder="1"/>
    <xf numFmtId="0" fontId="29" fillId="0" borderId="27" xfId="26" applyFont="1" applyBorder="1"/>
    <xf numFmtId="0" fontId="29" fillId="0" borderId="20" xfId="26" applyFont="1" applyBorder="1"/>
    <xf numFmtId="0" fontId="29" fillId="0" borderId="26" xfId="26" applyFont="1" applyBorder="1"/>
    <xf numFmtId="0" fontId="29" fillId="0" borderId="25" xfId="26" applyFont="1" applyBorder="1"/>
    <xf numFmtId="192" fontId="33" fillId="0" borderId="29" xfId="26" applyNumberFormat="1" applyFont="1" applyBorder="1"/>
    <xf numFmtId="0" fontId="29" fillId="0" borderId="19" xfId="26" applyFont="1" applyBorder="1"/>
    <xf numFmtId="0" fontId="29" fillId="0" borderId="30" xfId="26" applyFont="1" applyBorder="1"/>
    <xf numFmtId="0" fontId="29" fillId="0" borderId="31" xfId="26" applyFont="1" applyBorder="1"/>
    <xf numFmtId="0" fontId="29" fillId="0" borderId="17" xfId="26" applyFont="1" applyBorder="1"/>
    <xf numFmtId="0" fontId="29" fillId="0" borderId="32" xfId="26" applyFont="1" applyBorder="1"/>
    <xf numFmtId="0" fontId="29" fillId="0" borderId="33" xfId="26" applyFont="1" applyBorder="1"/>
  </cellXfs>
  <cellStyles count="44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G11" xfId="26"/>
    <cellStyle name="ปกติ_Sheet1" xfId="27"/>
    <cellStyle name="ป้อนค่า" xfId="28"/>
    <cellStyle name="ปานกลาง" xfId="29"/>
    <cellStyle name="ผลรวม" xfId="30"/>
    <cellStyle name="แย่" xfId="31"/>
    <cellStyle name="ส่วนที่ถูกเน้น1" xfId="32"/>
    <cellStyle name="ส่วนที่ถูกเน้น2" xfId="33"/>
    <cellStyle name="ส่วนที่ถูกเน้น3" xfId="34"/>
    <cellStyle name="ส่วนที่ถูกเน้น4" xfId="35"/>
    <cellStyle name="ส่วนที่ถูกเน้น5" xfId="36"/>
    <cellStyle name="ส่วนที่ถูกเน้น6" xfId="37"/>
    <cellStyle name="แสดงผล" xfId="38"/>
    <cellStyle name="หมายเหตุ" xfId="39"/>
    <cellStyle name="หัวเรื่อง 1" xfId="40"/>
    <cellStyle name="หัวเรื่อง 2" xfId="41"/>
    <cellStyle name="หัวเรื่อง 3" xfId="42"/>
    <cellStyle name="หัวเรื่อง 4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G.11 </a:t>
            </a:r>
            <a:r>
              <a:rPr lang="th-TH"/>
              <a:t>น้ำแม่ลาว บ้านดอนสลี อ.แม่สรวย จ.เชียงราย</a:t>
            </a:r>
          </a:p>
        </c:rich>
      </c:tx>
      <c:layout>
        <c:manualLayout>
          <c:xMode val="edge"/>
          <c:yMode val="edge"/>
          <c:x val="0.26637069922308548"/>
          <c:y val="3.0995106035889071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098779134295228"/>
          <c:y val="0.26264274061990212"/>
          <c:w val="0.76581576026637066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C2-40D1-A8F0-19DB8E3254E4}"/>
                </c:ext>
              </c:extLst>
            </c:dLbl>
            <c:dLbl>
              <c:idx val="16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C2-40D1-A8F0-19DB8E3254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G.11'!$A$9:$A$25</c:f>
              <c:numCache>
                <c:formatCode>General</c:formatCode>
                <c:ptCount val="17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  <c:pt idx="16">
                  <c:v>2563</c:v>
                </c:pt>
              </c:numCache>
            </c:numRef>
          </c:cat>
          <c:val>
            <c:numRef>
              <c:f>'Data G.11'!$Q$9:$Q$27</c:f>
              <c:numCache>
                <c:formatCode>0.00</c:formatCode>
                <c:ptCount val="19"/>
                <c:pt idx="0">
                  <c:v>3.61</c:v>
                </c:pt>
                <c:pt idx="1">
                  <c:v>4.3899999999999997</c:v>
                </c:pt>
                <c:pt idx="2">
                  <c:v>3.12</c:v>
                </c:pt>
                <c:pt idx="3">
                  <c:v>2.72</c:v>
                </c:pt>
                <c:pt idx="4">
                  <c:v>2.5250000000000341</c:v>
                </c:pt>
                <c:pt idx="5">
                  <c:v>2.75</c:v>
                </c:pt>
                <c:pt idx="6">
                  <c:v>2.7450000000000045</c:v>
                </c:pt>
                <c:pt idx="7">
                  <c:v>3.0699999999999932</c:v>
                </c:pt>
                <c:pt idx="8">
                  <c:v>2.1500000000000341</c:v>
                </c:pt>
                <c:pt idx="9">
                  <c:v>2.2450000000000045</c:v>
                </c:pt>
                <c:pt idx="10">
                  <c:v>2.8600000000000136</c:v>
                </c:pt>
                <c:pt idx="11">
                  <c:v>1.6500000000000341</c:v>
                </c:pt>
                <c:pt idx="12">
                  <c:v>2.625</c:v>
                </c:pt>
                <c:pt idx="13">
                  <c:v>2.5</c:v>
                </c:pt>
                <c:pt idx="14">
                  <c:v>2.7200000000000273</c:v>
                </c:pt>
                <c:pt idx="15">
                  <c:v>2.3199999999999932</c:v>
                </c:pt>
                <c:pt idx="16">
                  <c:v>4.25</c:v>
                </c:pt>
                <c:pt idx="17" formatCode="General">
                  <c:v>1.4000000000000341</c:v>
                </c:pt>
                <c:pt idx="18" formatCode="General">
                  <c:v>3.1200000000000045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2-40D1-A8F0-19DB8E3254E4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G.11'!$A$9:$A$24</c:f>
              <c:numCache>
                <c:formatCode>General</c:formatCode>
                <c:ptCount val="16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</c:numCache>
            </c:numRef>
          </c:cat>
          <c:val>
            <c:numRef>
              <c:f>'Data G.11'!$R$9:$R$27</c:f>
              <c:numCache>
                <c:formatCode>General</c:formatCode>
                <c:ptCount val="19"/>
                <c:pt idx="1">
                  <c:v>0.54</c:v>
                </c:pt>
                <c:pt idx="2">
                  <c:v>0.53</c:v>
                </c:pt>
                <c:pt idx="3">
                  <c:v>0.4</c:v>
                </c:pt>
                <c:pt idx="4">
                  <c:v>0.35500000000001819</c:v>
                </c:pt>
                <c:pt idx="5">
                  <c:v>0.43000000000000682</c:v>
                </c:pt>
                <c:pt idx="6">
                  <c:v>-8.0999999999960437E-2</c:v>
                </c:pt>
                <c:pt idx="7">
                  <c:v>0.40000000000003411</c:v>
                </c:pt>
                <c:pt idx="8">
                  <c:v>0.31000000000000227</c:v>
                </c:pt>
                <c:pt idx="9">
                  <c:v>0.2650000000000432</c:v>
                </c:pt>
                <c:pt idx="10">
                  <c:v>0.15000000000003411</c:v>
                </c:pt>
                <c:pt idx="11">
                  <c:v>5.0000000000011369E-2</c:v>
                </c:pt>
                <c:pt idx="12">
                  <c:v>-0.18000000000000682</c:v>
                </c:pt>
                <c:pt idx="13">
                  <c:v>3.0000000000029559E-2</c:v>
                </c:pt>
                <c:pt idx="14">
                  <c:v>-4.9999999999954525E-2</c:v>
                </c:pt>
                <c:pt idx="15">
                  <c:v>-0.20999999999997954</c:v>
                </c:pt>
                <c:pt idx="16">
                  <c:v>-0.6099999999999568</c:v>
                </c:pt>
                <c:pt idx="17">
                  <c:v>-0.78999999999996362</c:v>
                </c:pt>
                <c:pt idx="18">
                  <c:v>-0.75999999999999091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C2-40D1-A8F0-19DB8E325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6758815"/>
        <c:axId val="1"/>
      </c:barChart>
      <c:catAx>
        <c:axId val="2076758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76758815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G.11 </a:t>
            </a:r>
            <a:r>
              <a:rPr lang="th-TH"/>
              <a:t>น้ำแม่ลาว บ้านดอนสลี อ.แม่สรวย จ.เชียงราย</a:t>
            </a:r>
          </a:p>
        </c:rich>
      </c:tx>
      <c:layout>
        <c:manualLayout>
          <c:xMode val="edge"/>
          <c:yMode val="edge"/>
          <c:x val="0.29265770423991727"/>
          <c:y val="3.55932203389830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6101344364012"/>
          <c:y val="0.24237288135593221"/>
          <c:w val="0.78076525336091007"/>
          <c:h val="0.557627118644067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AA-4441-A3F0-6B0325A67A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G.11'!$A$9:$A$27</c:f>
              <c:numCache>
                <c:formatCode>General</c:formatCode>
                <c:ptCount val="19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  <c:pt idx="16">
                  <c:v>2563</c:v>
                </c:pt>
                <c:pt idx="17">
                  <c:v>2564</c:v>
                </c:pt>
                <c:pt idx="18">
                  <c:v>2565</c:v>
                </c:pt>
              </c:numCache>
            </c:numRef>
          </c:cat>
          <c:val>
            <c:numRef>
              <c:f>'Data G.11'!$C$9:$C$26</c:f>
              <c:numCache>
                <c:formatCode>General</c:formatCode>
                <c:ptCount val="18"/>
                <c:pt idx="0" formatCode="0.00">
                  <c:v>183.2</c:v>
                </c:pt>
                <c:pt idx="1">
                  <c:v>302.55</c:v>
                </c:pt>
                <c:pt idx="2">
                  <c:v>160.46</c:v>
                </c:pt>
                <c:pt idx="3">
                  <c:v>127.06</c:v>
                </c:pt>
                <c:pt idx="4" formatCode="0.00">
                  <c:v>154.30000000000001</c:v>
                </c:pt>
                <c:pt idx="5">
                  <c:v>177.75</c:v>
                </c:pt>
                <c:pt idx="6" formatCode="0.00">
                  <c:v>146.80000000000001</c:v>
                </c:pt>
                <c:pt idx="7">
                  <c:v>215.17</c:v>
                </c:pt>
                <c:pt idx="8" formatCode="0.00">
                  <c:v>104.1</c:v>
                </c:pt>
                <c:pt idx="9" formatCode="0.00">
                  <c:v>97.4</c:v>
                </c:pt>
                <c:pt idx="10" formatCode="0.00">
                  <c:v>176.5</c:v>
                </c:pt>
                <c:pt idx="11">
                  <c:v>62.58</c:v>
                </c:pt>
                <c:pt idx="12" formatCode="0.00">
                  <c:v>108.7</c:v>
                </c:pt>
                <c:pt idx="13">
                  <c:v>153.5</c:v>
                </c:pt>
                <c:pt idx="14">
                  <c:v>167.5</c:v>
                </c:pt>
                <c:pt idx="15">
                  <c:v>123.7</c:v>
                </c:pt>
                <c:pt idx="16">
                  <c:v>342.2</c:v>
                </c:pt>
                <c:pt idx="17" formatCode="0.0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A-4441-A3F0-6B0325A67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6754495"/>
        <c:axId val="1"/>
      </c:barChart>
      <c:catAx>
        <c:axId val="2076754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8932203389830508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45762711864406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76754495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G.11 </a:t>
            </a:r>
            <a:r>
              <a:rPr lang="th-TH"/>
              <a:t>น้ำแม่ลาว บ้านดอนสลี อ.แม่สรวย จ.เชียงราย</a:t>
            </a:r>
          </a:p>
        </c:rich>
      </c:tx>
      <c:layout>
        <c:manualLayout>
          <c:xMode val="edge"/>
          <c:yMode val="edge"/>
          <c:x val="0.29265770423991727"/>
          <c:y val="3.55932203389830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4237288135593221"/>
          <c:w val="0.79731127197518092"/>
          <c:h val="0.557627118644067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1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5F-4C0A-85EA-A8DE72EDB6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G.11'!$A$9:$A$27</c:f>
              <c:numCache>
                <c:formatCode>General</c:formatCode>
                <c:ptCount val="19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  <c:pt idx="16">
                  <c:v>2563</c:v>
                </c:pt>
                <c:pt idx="17">
                  <c:v>2564</c:v>
                </c:pt>
                <c:pt idx="18">
                  <c:v>2565</c:v>
                </c:pt>
              </c:numCache>
            </c:numRef>
          </c:cat>
          <c:val>
            <c:numRef>
              <c:f>'Data G.11'!$I$9:$I$26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1.7</c:v>
                </c:pt>
                <c:pt idx="2" formatCode="General">
                  <c:v>1.62</c:v>
                </c:pt>
                <c:pt idx="3">
                  <c:v>1</c:v>
                </c:pt>
                <c:pt idx="4">
                  <c:v>0.7</c:v>
                </c:pt>
                <c:pt idx="5">
                  <c:v>0.7</c:v>
                </c:pt>
                <c:pt idx="6" formatCode="General">
                  <c:v>7.0000000000000007E-2</c:v>
                </c:pt>
                <c:pt idx="7" formatCode="General">
                  <c:v>1.92</c:v>
                </c:pt>
                <c:pt idx="8">
                  <c:v>1</c:v>
                </c:pt>
                <c:pt idx="9">
                  <c:v>1.5</c:v>
                </c:pt>
                <c:pt idx="10" formatCode="General">
                  <c:v>0.28000000000000003</c:v>
                </c:pt>
                <c:pt idx="11">
                  <c:v>0</c:v>
                </c:pt>
                <c:pt idx="12" formatCode="General">
                  <c:v>0.06</c:v>
                </c:pt>
                <c:pt idx="13" formatCode="General">
                  <c:v>0.47</c:v>
                </c:pt>
                <c:pt idx="14" formatCode="General">
                  <c:v>1</c:v>
                </c:pt>
                <c:pt idx="15" formatCode="General">
                  <c:v>0.8</c:v>
                </c:pt>
                <c:pt idx="16" formatCode="General">
                  <c:v>7.0000000000000007E-2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F-4C0A-85EA-A8DE72ED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6760735"/>
        <c:axId val="1"/>
      </c:barChart>
      <c:catAx>
        <c:axId val="2076760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8686659772492"/>
              <c:y val="0.8932203389830508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45762711864406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76760735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8A198D-1336-650E-E3F4-32C4B625A2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C61AB8-BB64-0B83-DCB1-89EE5A82C1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115D57-998F-AC71-B736-7AC7DD437C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opLeftCell="A7" workbookViewId="0">
      <selection activeCell="U14" sqref="U14"/>
    </sheetView>
  </sheetViews>
  <sheetFormatPr defaultColWidth="10.6640625" defaultRowHeight="18" x14ac:dyDescent="0.4"/>
  <cols>
    <col min="1" max="1" width="6.6640625" style="5" customWidth="1"/>
    <col min="2" max="3" width="7.83203125" style="5" customWidth="1"/>
    <col min="4" max="4" width="7.6640625" style="5" customWidth="1"/>
    <col min="5" max="5" width="8.83203125" style="5" customWidth="1"/>
    <col min="6" max="13" width="7.83203125" style="5" customWidth="1"/>
    <col min="14" max="14" width="9" style="5" customWidth="1"/>
    <col min="15" max="15" width="7.83203125" style="5" customWidth="1"/>
    <col min="16" max="16384" width="10.6640625" style="5"/>
  </cols>
  <sheetData>
    <row r="1" spans="1:38" ht="26.25" x14ac:dyDescent="0.55000000000000004">
      <c r="A1" s="1"/>
      <c r="B1" s="2" t="s">
        <v>1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2</v>
      </c>
      <c r="O1" s="3"/>
    </row>
    <row r="2" spans="1:38" ht="6" customHeight="1" x14ac:dyDescent="0.4">
      <c r="A2" s="6"/>
      <c r="B2" s="7"/>
      <c r="C2" s="7"/>
      <c r="D2" s="8"/>
      <c r="E2" s="7"/>
      <c r="F2" s="7"/>
      <c r="G2" s="8"/>
      <c r="H2" s="7"/>
      <c r="I2" s="9"/>
      <c r="J2" s="10"/>
      <c r="K2" s="11"/>
      <c r="L2" s="11"/>
      <c r="M2" s="12"/>
      <c r="N2" s="7"/>
      <c r="O2" s="7"/>
    </row>
    <row r="3" spans="1:38" ht="21" x14ac:dyDescent="0.45">
      <c r="A3" s="13" t="s">
        <v>3</v>
      </c>
      <c r="B3" s="14"/>
      <c r="C3" s="14"/>
      <c r="D3" s="15"/>
      <c r="E3" s="14"/>
      <c r="F3" s="14"/>
      <c r="G3" s="15"/>
      <c r="H3" s="14"/>
      <c r="I3" s="16"/>
      <c r="J3" s="17"/>
      <c r="K3" s="18"/>
      <c r="L3" s="19" t="s">
        <v>4</v>
      </c>
      <c r="M3" s="17"/>
      <c r="N3" s="14"/>
      <c r="O3" s="14"/>
      <c r="AK3" s="20">
        <v>38342</v>
      </c>
      <c r="AL3" s="21">
        <v>650.37</v>
      </c>
    </row>
    <row r="4" spans="1:38" ht="21" x14ac:dyDescent="0.45">
      <c r="A4" s="13" t="s">
        <v>5</v>
      </c>
      <c r="B4" s="22"/>
      <c r="C4" s="22"/>
      <c r="D4" s="15"/>
      <c r="E4" s="14"/>
      <c r="F4" s="14"/>
      <c r="G4" s="15"/>
      <c r="H4" s="14"/>
      <c r="I4" s="23"/>
      <c r="J4" s="19"/>
      <c r="K4" s="18"/>
      <c r="L4" s="18"/>
      <c r="M4" s="17"/>
      <c r="N4" s="14"/>
      <c r="O4" s="14"/>
      <c r="Q4" s="5">
        <v>462.83499999999998</v>
      </c>
      <c r="AK4" s="20">
        <v>38708</v>
      </c>
      <c r="AL4" s="24">
        <v>696.08505600000001</v>
      </c>
    </row>
    <row r="5" spans="1:38" ht="21" x14ac:dyDescent="0.45">
      <c r="A5" s="25"/>
      <c r="B5" s="26" t="s">
        <v>6</v>
      </c>
      <c r="C5" s="27"/>
      <c r="D5" s="28"/>
      <c r="E5" s="26"/>
      <c r="F5" s="26"/>
      <c r="G5" s="29"/>
      <c r="H5" s="29" t="s">
        <v>7</v>
      </c>
      <c r="I5" s="26"/>
      <c r="J5" s="28"/>
      <c r="K5" s="26"/>
      <c r="L5" s="26"/>
      <c r="M5" s="30"/>
      <c r="N5" s="31" t="s">
        <v>8</v>
      </c>
      <c r="O5" s="32"/>
      <c r="AK5" s="20">
        <v>39074</v>
      </c>
      <c r="AL5" s="24">
        <v>533.43446399999993</v>
      </c>
    </row>
    <row r="6" spans="1:38" ht="21" x14ac:dyDescent="0.45">
      <c r="A6" s="33" t="s">
        <v>0</v>
      </c>
      <c r="B6" s="34" t="s">
        <v>9</v>
      </c>
      <c r="C6" s="35"/>
      <c r="D6" s="36"/>
      <c r="E6" s="34" t="s">
        <v>10</v>
      </c>
      <c r="F6" s="37"/>
      <c r="G6" s="36"/>
      <c r="H6" s="34" t="s">
        <v>9</v>
      </c>
      <c r="I6" s="37"/>
      <c r="J6" s="36"/>
      <c r="K6" s="34" t="s">
        <v>10</v>
      </c>
      <c r="L6" s="37"/>
      <c r="M6" s="38"/>
      <c r="N6" s="39" t="s">
        <v>2</v>
      </c>
      <c r="O6" s="34"/>
      <c r="AK6" s="20">
        <v>39440</v>
      </c>
      <c r="AL6" s="21">
        <v>502.81</v>
      </c>
    </row>
    <row r="7" spans="1:38" ht="21" x14ac:dyDescent="0.45">
      <c r="A7" s="40"/>
      <c r="B7" s="41" t="s">
        <v>11</v>
      </c>
      <c r="C7" s="41" t="s">
        <v>12</v>
      </c>
      <c r="D7" s="42" t="s">
        <v>13</v>
      </c>
      <c r="E7" s="41" t="s">
        <v>11</v>
      </c>
      <c r="F7" s="41" t="s">
        <v>12</v>
      </c>
      <c r="G7" s="42" t="s">
        <v>13</v>
      </c>
      <c r="H7" s="41" t="s">
        <v>11</v>
      </c>
      <c r="I7" s="41" t="s">
        <v>12</v>
      </c>
      <c r="J7" s="42" t="s">
        <v>13</v>
      </c>
      <c r="K7" s="41" t="s">
        <v>11</v>
      </c>
      <c r="L7" s="41" t="s">
        <v>12</v>
      </c>
      <c r="M7" s="43" t="s">
        <v>13</v>
      </c>
      <c r="N7" s="41" t="s">
        <v>12</v>
      </c>
      <c r="O7" s="41" t="s">
        <v>14</v>
      </c>
      <c r="AK7" s="20">
        <v>39806</v>
      </c>
      <c r="AL7" s="44">
        <v>595.87</v>
      </c>
    </row>
    <row r="8" spans="1:38" ht="21" x14ac:dyDescent="0.45">
      <c r="A8" s="45"/>
      <c r="B8" s="46" t="s">
        <v>15</v>
      </c>
      <c r="C8" s="46" t="s">
        <v>16</v>
      </c>
      <c r="D8" s="47"/>
      <c r="E8" s="46" t="s">
        <v>15</v>
      </c>
      <c r="F8" s="46" t="s">
        <v>16</v>
      </c>
      <c r="G8" s="47"/>
      <c r="H8" s="46" t="s">
        <v>15</v>
      </c>
      <c r="I8" s="46" t="s">
        <v>16</v>
      </c>
      <c r="J8" s="47"/>
      <c r="K8" s="46" t="s">
        <v>15</v>
      </c>
      <c r="L8" s="46" t="s">
        <v>16</v>
      </c>
      <c r="M8" s="48"/>
      <c r="N8" s="46" t="s">
        <v>17</v>
      </c>
      <c r="O8" s="46" t="s">
        <v>16</v>
      </c>
      <c r="Q8" s="49" t="s">
        <v>6</v>
      </c>
      <c r="R8" s="49" t="s">
        <v>7</v>
      </c>
      <c r="AK8" s="20">
        <v>40172</v>
      </c>
      <c r="AL8" s="44">
        <v>439.35</v>
      </c>
    </row>
    <row r="9" spans="1:38" ht="21" x14ac:dyDescent="0.45">
      <c r="A9" s="50">
        <v>2547</v>
      </c>
      <c r="B9" s="51">
        <v>466.45</v>
      </c>
      <c r="C9" s="52">
        <v>183.2</v>
      </c>
      <c r="D9" s="53">
        <v>38240</v>
      </c>
      <c r="E9" s="54">
        <f>$Q$4+R9</f>
        <v>462.83499999999998</v>
      </c>
      <c r="F9" s="55">
        <v>167.37</v>
      </c>
      <c r="G9" s="56">
        <v>38245</v>
      </c>
      <c r="H9" s="57" t="s">
        <v>18</v>
      </c>
      <c r="I9" s="55" t="s">
        <v>18</v>
      </c>
      <c r="J9" s="58" t="s">
        <v>18</v>
      </c>
      <c r="K9" s="57" t="s">
        <v>18</v>
      </c>
      <c r="L9" s="55" t="s">
        <v>18</v>
      </c>
      <c r="M9" s="58" t="s">
        <v>18</v>
      </c>
      <c r="N9" s="57">
        <v>650.37</v>
      </c>
      <c r="O9" s="59">
        <f t="shared" ref="O9:O21" si="0">N9*0.0317097</f>
        <v>20.623037588999999</v>
      </c>
      <c r="Q9" s="60">
        <v>3.61</v>
      </c>
      <c r="R9" s="61"/>
      <c r="S9" s="61"/>
      <c r="T9" s="62"/>
      <c r="U9" s="62"/>
      <c r="V9" s="61"/>
      <c r="AK9" s="20">
        <v>40538</v>
      </c>
      <c r="AL9" s="63">
        <v>677.22</v>
      </c>
    </row>
    <row r="10" spans="1:38" ht="21" x14ac:dyDescent="0.45">
      <c r="A10" s="64">
        <v>2548</v>
      </c>
      <c r="B10" s="65">
        <v>467.23</v>
      </c>
      <c r="C10" s="66">
        <v>302.55</v>
      </c>
      <c r="D10" s="67">
        <v>38577</v>
      </c>
      <c r="E10" s="68">
        <f>$Q$4+R10</f>
        <v>463.375</v>
      </c>
      <c r="F10" s="69">
        <v>219.4</v>
      </c>
      <c r="G10" s="70">
        <v>38624</v>
      </c>
      <c r="H10" s="68">
        <v>463.38</v>
      </c>
      <c r="I10" s="69">
        <v>1.7</v>
      </c>
      <c r="J10" s="70">
        <v>38538</v>
      </c>
      <c r="K10" s="68">
        <f>$Q$4+U10</f>
        <v>462.83499999999998</v>
      </c>
      <c r="L10" s="69">
        <v>1.7</v>
      </c>
      <c r="M10" s="70">
        <v>38538</v>
      </c>
      <c r="N10" s="68">
        <v>696.08505600000001</v>
      </c>
      <c r="O10" s="59">
        <f t="shared" si="0"/>
        <v>22.072648300243202</v>
      </c>
      <c r="Q10" s="60">
        <v>4.3899999999999997</v>
      </c>
      <c r="R10" s="61">
        <v>0.54</v>
      </c>
      <c r="S10" s="61"/>
      <c r="T10" s="60"/>
      <c r="U10" s="60"/>
      <c r="V10" s="61"/>
    </row>
    <row r="11" spans="1:38" ht="21" x14ac:dyDescent="0.45">
      <c r="A11" s="64">
        <v>2549</v>
      </c>
      <c r="B11" s="68">
        <v>465.96</v>
      </c>
      <c r="C11" s="71">
        <v>160.46</v>
      </c>
      <c r="D11" s="67">
        <v>268</v>
      </c>
      <c r="E11" s="68">
        <f>$Q$4+R11</f>
        <v>463.36499999999995</v>
      </c>
      <c r="F11" s="69">
        <v>147.19999999999999</v>
      </c>
      <c r="G11" s="67">
        <v>268</v>
      </c>
      <c r="H11" s="68">
        <v>463.37</v>
      </c>
      <c r="I11" s="71">
        <v>1.62</v>
      </c>
      <c r="J11" s="70">
        <v>72</v>
      </c>
      <c r="K11" s="68">
        <f>$Q$4+U11</f>
        <v>462.83499999999998</v>
      </c>
      <c r="L11" s="71">
        <v>1.62</v>
      </c>
      <c r="M11" s="70">
        <v>72</v>
      </c>
      <c r="N11" s="68">
        <v>533.43446399999993</v>
      </c>
      <c r="O11" s="59">
        <f t="shared" si="0"/>
        <v>16.915046823100798</v>
      </c>
      <c r="Q11" s="60">
        <v>3.12</v>
      </c>
      <c r="R11" s="61">
        <v>0.53</v>
      </c>
      <c r="S11" s="61"/>
      <c r="T11" s="60"/>
      <c r="U11" s="60"/>
      <c r="V11" s="61"/>
    </row>
    <row r="12" spans="1:38" ht="21" x14ac:dyDescent="0.45">
      <c r="A12" s="64">
        <v>2550</v>
      </c>
      <c r="B12" s="72">
        <v>465.56</v>
      </c>
      <c r="C12" s="71">
        <v>127.06</v>
      </c>
      <c r="D12" s="67">
        <v>273</v>
      </c>
      <c r="E12" s="68">
        <f>$Q$4+R12</f>
        <v>463.23499999999996</v>
      </c>
      <c r="F12" s="71">
        <v>109.84</v>
      </c>
      <c r="G12" s="67">
        <v>273</v>
      </c>
      <c r="H12" s="68">
        <v>463.24</v>
      </c>
      <c r="I12" s="69">
        <v>1</v>
      </c>
      <c r="J12" s="70">
        <v>84</v>
      </c>
      <c r="K12" s="68">
        <f>$Q$4+U12</f>
        <v>462.83499999999998</v>
      </c>
      <c r="L12" s="69">
        <v>1</v>
      </c>
      <c r="M12" s="70">
        <v>84</v>
      </c>
      <c r="N12" s="73">
        <v>502.81</v>
      </c>
      <c r="O12" s="59">
        <f t="shared" si="0"/>
        <v>15.943954257</v>
      </c>
      <c r="Q12" s="60">
        <v>2.72</v>
      </c>
      <c r="R12" s="61">
        <v>0.4</v>
      </c>
      <c r="S12" s="61"/>
      <c r="T12" s="60"/>
      <c r="U12" s="60"/>
      <c r="V12" s="61"/>
    </row>
    <row r="13" spans="1:38" ht="21" x14ac:dyDescent="0.45">
      <c r="A13" s="64">
        <v>2551</v>
      </c>
      <c r="B13" s="74">
        <v>465.36</v>
      </c>
      <c r="C13" s="75">
        <v>154.30000000000001</v>
      </c>
      <c r="D13" s="76">
        <v>251</v>
      </c>
      <c r="E13" s="77">
        <v>465.28</v>
      </c>
      <c r="F13" s="75">
        <v>141.69999999999999</v>
      </c>
      <c r="G13" s="78">
        <v>251</v>
      </c>
      <c r="H13" s="77">
        <v>463.19</v>
      </c>
      <c r="I13" s="75">
        <v>0.7</v>
      </c>
      <c r="J13" s="78">
        <v>115</v>
      </c>
      <c r="K13" s="77">
        <v>463.19</v>
      </c>
      <c r="L13" s="75">
        <v>0.7</v>
      </c>
      <c r="M13" s="78">
        <v>115</v>
      </c>
      <c r="N13" s="77">
        <v>595.87</v>
      </c>
      <c r="O13" s="59">
        <f t="shared" si="0"/>
        <v>18.894858938999999</v>
      </c>
      <c r="Q13" s="60">
        <v>2.5250000000000341</v>
      </c>
      <c r="R13" s="61">
        <v>0.35500000000001819</v>
      </c>
      <c r="S13" s="61"/>
      <c r="T13" s="60"/>
      <c r="U13" s="60"/>
      <c r="V13" s="61"/>
    </row>
    <row r="14" spans="1:38" ht="21" x14ac:dyDescent="0.45">
      <c r="A14" s="79">
        <v>2552</v>
      </c>
      <c r="B14" s="80">
        <v>465.59</v>
      </c>
      <c r="C14" s="81">
        <v>177.75</v>
      </c>
      <c r="D14" s="76">
        <v>262</v>
      </c>
      <c r="E14" s="77">
        <v>465.41</v>
      </c>
      <c r="F14" s="75">
        <v>151.5</v>
      </c>
      <c r="G14" s="78">
        <v>262</v>
      </c>
      <c r="H14" s="82">
        <v>463.27</v>
      </c>
      <c r="I14" s="75">
        <v>0.7</v>
      </c>
      <c r="J14" s="78">
        <v>88</v>
      </c>
      <c r="K14" s="77">
        <v>463.28</v>
      </c>
      <c r="L14" s="75">
        <v>0.8</v>
      </c>
      <c r="M14" s="78">
        <v>87</v>
      </c>
      <c r="N14" s="77">
        <v>439.35</v>
      </c>
      <c r="O14" s="59">
        <f t="shared" si="0"/>
        <v>13.931656695000001</v>
      </c>
      <c r="Q14" s="60">
        <v>2.75</v>
      </c>
      <c r="R14" s="61">
        <v>0.43000000000000682</v>
      </c>
      <c r="S14" s="61"/>
      <c r="T14" s="60"/>
      <c r="U14" s="61"/>
      <c r="V14" s="61"/>
    </row>
    <row r="15" spans="1:38" ht="21" x14ac:dyDescent="0.45">
      <c r="A15" s="64">
        <v>2553</v>
      </c>
      <c r="B15" s="80">
        <v>465.58</v>
      </c>
      <c r="C15" s="75">
        <v>146.80000000000001</v>
      </c>
      <c r="D15" s="76">
        <v>40471</v>
      </c>
      <c r="E15" s="82">
        <v>465.291</v>
      </c>
      <c r="F15" s="75">
        <v>123.2</v>
      </c>
      <c r="G15" s="76">
        <v>40472</v>
      </c>
      <c r="H15" s="82">
        <v>462.75</v>
      </c>
      <c r="I15" s="81">
        <v>7.0000000000000007E-2</v>
      </c>
      <c r="J15" s="78">
        <v>40372</v>
      </c>
      <c r="K15" s="82">
        <v>462.755</v>
      </c>
      <c r="L15" s="81">
        <v>7.0000000000000007E-2</v>
      </c>
      <c r="M15" s="78">
        <v>40372</v>
      </c>
      <c r="N15" s="77">
        <v>677.22</v>
      </c>
      <c r="O15" s="59">
        <f t="shared" si="0"/>
        <v>21.474443034</v>
      </c>
      <c r="Q15" s="60">
        <v>2.7450000000000045</v>
      </c>
      <c r="R15" s="61">
        <v>-8.0999999999960437E-2</v>
      </c>
      <c r="S15" s="61"/>
      <c r="T15" s="60"/>
      <c r="U15" s="61"/>
      <c r="V15" s="61"/>
    </row>
    <row r="16" spans="1:38" ht="21" x14ac:dyDescent="0.45">
      <c r="A16" s="79">
        <v>2554</v>
      </c>
      <c r="B16" s="80">
        <v>465.91</v>
      </c>
      <c r="C16" s="81">
        <v>215.17</v>
      </c>
      <c r="D16" s="76">
        <v>40782</v>
      </c>
      <c r="E16" s="82">
        <v>465.58800000000002</v>
      </c>
      <c r="F16" s="81">
        <v>173.75</v>
      </c>
      <c r="G16" s="76">
        <v>40782</v>
      </c>
      <c r="H16" s="82">
        <v>463.24</v>
      </c>
      <c r="I16" s="81">
        <v>1.92</v>
      </c>
      <c r="J16" s="78">
        <v>40634</v>
      </c>
      <c r="K16" s="82">
        <v>463.24200000000002</v>
      </c>
      <c r="L16" s="81">
        <v>1.92</v>
      </c>
      <c r="M16" s="78">
        <v>40634</v>
      </c>
      <c r="N16" s="82">
        <v>889.6</v>
      </c>
      <c r="O16" s="83">
        <f t="shared" si="0"/>
        <v>28.20894912</v>
      </c>
      <c r="Q16" s="60">
        <v>3.0699999999999932</v>
      </c>
      <c r="R16" s="61">
        <v>0.40000000000003411</v>
      </c>
      <c r="S16" s="61"/>
      <c r="T16" s="60"/>
      <c r="U16" s="61"/>
      <c r="V16" s="61"/>
    </row>
    <row r="17" spans="1:22" ht="21" x14ac:dyDescent="0.45">
      <c r="A17" s="64">
        <v>2555</v>
      </c>
      <c r="B17" s="80">
        <v>464.99</v>
      </c>
      <c r="C17" s="75">
        <v>104.1</v>
      </c>
      <c r="D17" s="76">
        <v>41162</v>
      </c>
      <c r="E17" s="82">
        <v>464.935</v>
      </c>
      <c r="F17" s="81">
        <v>99.57</v>
      </c>
      <c r="G17" s="76">
        <v>41162</v>
      </c>
      <c r="H17" s="82">
        <v>463.15</v>
      </c>
      <c r="I17" s="75">
        <v>1</v>
      </c>
      <c r="J17" s="78">
        <v>40959</v>
      </c>
      <c r="K17" s="82">
        <v>463.14499999999998</v>
      </c>
      <c r="L17" s="75">
        <v>1</v>
      </c>
      <c r="M17" s="78">
        <v>40959</v>
      </c>
      <c r="N17" s="77">
        <v>444.96</v>
      </c>
      <c r="O17" s="83">
        <f t="shared" si="0"/>
        <v>14.109548111999999</v>
      </c>
      <c r="Q17" s="60">
        <v>2.1500000000000341</v>
      </c>
      <c r="R17" s="61">
        <v>0.31000000000000227</v>
      </c>
      <c r="S17" s="61"/>
      <c r="T17" s="61"/>
      <c r="U17" s="61"/>
      <c r="V17" s="61"/>
    </row>
    <row r="18" spans="1:22" ht="21" x14ac:dyDescent="0.45">
      <c r="A18" s="79">
        <v>2556</v>
      </c>
      <c r="B18" s="84">
        <v>465.08</v>
      </c>
      <c r="C18" s="75">
        <v>97.4</v>
      </c>
      <c r="D18" s="76">
        <v>41568</v>
      </c>
      <c r="E18" s="77">
        <v>465.01</v>
      </c>
      <c r="F18" s="75">
        <v>91.8</v>
      </c>
      <c r="G18" s="76">
        <v>41567</v>
      </c>
      <c r="H18" s="82">
        <v>463.1</v>
      </c>
      <c r="I18" s="75">
        <v>1.5</v>
      </c>
      <c r="J18" s="78">
        <v>41352</v>
      </c>
      <c r="K18" s="82">
        <v>463.1</v>
      </c>
      <c r="L18" s="75">
        <v>1.5</v>
      </c>
      <c r="M18" s="78">
        <v>41352</v>
      </c>
      <c r="N18" s="77">
        <v>503.82</v>
      </c>
      <c r="O18" s="83">
        <f t="shared" si="0"/>
        <v>15.975981054</v>
      </c>
      <c r="Q18" s="60">
        <v>2.2450000000000045</v>
      </c>
      <c r="R18" s="61">
        <v>0.2650000000000432</v>
      </c>
      <c r="S18" s="61"/>
      <c r="T18" s="60"/>
      <c r="U18" s="61"/>
      <c r="V18" s="61"/>
    </row>
    <row r="19" spans="1:22" ht="21" x14ac:dyDescent="0.45">
      <c r="A19" s="64">
        <v>2557</v>
      </c>
      <c r="B19" s="80">
        <v>465.7</v>
      </c>
      <c r="C19" s="75">
        <v>176.5</v>
      </c>
      <c r="D19" s="76">
        <v>41886</v>
      </c>
      <c r="E19" s="82">
        <v>465.30200000000002</v>
      </c>
      <c r="F19" s="75">
        <v>138.5</v>
      </c>
      <c r="G19" s="76">
        <v>41886</v>
      </c>
      <c r="H19" s="82">
        <v>462.99</v>
      </c>
      <c r="I19" s="81">
        <v>0.28000000000000003</v>
      </c>
      <c r="J19" s="78">
        <v>41702</v>
      </c>
      <c r="K19" s="82">
        <v>462.98500000000001</v>
      </c>
      <c r="L19" s="81">
        <v>0.28000000000000003</v>
      </c>
      <c r="M19" s="78">
        <v>41702</v>
      </c>
      <c r="N19" s="77">
        <v>452.31</v>
      </c>
      <c r="O19" s="83">
        <f t="shared" si="0"/>
        <v>14.342614407000001</v>
      </c>
      <c r="Q19" s="60">
        <v>2.8600000000000136</v>
      </c>
      <c r="R19" s="61">
        <v>0.15000000000003411</v>
      </c>
      <c r="S19" s="61"/>
      <c r="T19" s="61"/>
      <c r="U19" s="61"/>
      <c r="V19" s="61"/>
    </row>
    <row r="20" spans="1:22" ht="21" x14ac:dyDescent="0.45">
      <c r="A20" s="79">
        <v>2558</v>
      </c>
      <c r="B20" s="80">
        <v>464.49</v>
      </c>
      <c r="C20" s="81">
        <v>62.58</v>
      </c>
      <c r="D20" s="76">
        <v>42231</v>
      </c>
      <c r="E20" s="82">
        <v>464.38299999999998</v>
      </c>
      <c r="F20" s="81">
        <v>55.27</v>
      </c>
      <c r="G20" s="76">
        <v>42231</v>
      </c>
      <c r="H20" s="82">
        <v>462.89</v>
      </c>
      <c r="I20" s="75">
        <v>0</v>
      </c>
      <c r="J20" s="78">
        <v>42014</v>
      </c>
      <c r="K20" s="82">
        <v>462.89299999999997</v>
      </c>
      <c r="L20" s="75">
        <v>0</v>
      </c>
      <c r="M20" s="78">
        <v>42014</v>
      </c>
      <c r="N20" s="77">
        <v>159.82</v>
      </c>
      <c r="O20" s="83">
        <f t="shared" si="0"/>
        <v>5.0678442539999997</v>
      </c>
      <c r="Q20" s="60">
        <v>1.6500000000000341</v>
      </c>
      <c r="R20" s="61">
        <v>5.0000000000011369E-2</v>
      </c>
      <c r="S20" s="61"/>
      <c r="T20" s="61"/>
      <c r="U20" s="61"/>
      <c r="V20" s="61"/>
    </row>
    <row r="21" spans="1:22" ht="21" x14ac:dyDescent="0.45">
      <c r="A21" s="64">
        <v>2559</v>
      </c>
      <c r="B21" s="80">
        <v>465.46</v>
      </c>
      <c r="C21" s="75">
        <v>108.7</v>
      </c>
      <c r="D21" s="76">
        <v>42685</v>
      </c>
      <c r="E21" s="82">
        <v>465.38299999999998</v>
      </c>
      <c r="F21" s="75">
        <v>103.2</v>
      </c>
      <c r="G21" s="76">
        <v>42685</v>
      </c>
      <c r="H21" s="82">
        <v>462.66</v>
      </c>
      <c r="I21" s="81">
        <v>0.06</v>
      </c>
      <c r="J21" s="78">
        <v>42489</v>
      </c>
      <c r="K21" s="82">
        <v>462.65499999999997</v>
      </c>
      <c r="L21" s="81">
        <v>0.06</v>
      </c>
      <c r="M21" s="78">
        <v>42489</v>
      </c>
      <c r="N21" s="77">
        <v>358.16</v>
      </c>
      <c r="O21" s="59">
        <f t="shared" si="0"/>
        <v>11.357146152</v>
      </c>
      <c r="Q21" s="60">
        <v>2.625</v>
      </c>
      <c r="R21" s="61">
        <v>-0.18000000000000682</v>
      </c>
      <c r="S21" s="61"/>
      <c r="T21" s="61"/>
      <c r="U21" s="61"/>
      <c r="V21" s="61"/>
    </row>
    <row r="22" spans="1:22" ht="21" x14ac:dyDescent="0.45">
      <c r="A22" s="79">
        <v>2560</v>
      </c>
      <c r="B22" s="84">
        <v>465.33499999999998</v>
      </c>
      <c r="C22" s="81">
        <v>153.5</v>
      </c>
      <c r="D22" s="85">
        <v>42935</v>
      </c>
      <c r="E22" s="77">
        <v>465.005</v>
      </c>
      <c r="F22" s="81">
        <v>122.14</v>
      </c>
      <c r="G22" s="86">
        <v>43300</v>
      </c>
      <c r="H22" s="77">
        <v>462.86500000000001</v>
      </c>
      <c r="I22" s="81">
        <v>0.47</v>
      </c>
      <c r="J22" s="86">
        <v>43182</v>
      </c>
      <c r="K22" s="77">
        <v>462.86500000000001</v>
      </c>
      <c r="L22" s="81">
        <v>0.47</v>
      </c>
      <c r="M22" s="86">
        <v>43182</v>
      </c>
      <c r="N22" s="77">
        <v>536.67999999999995</v>
      </c>
      <c r="O22" s="87">
        <v>17.02</v>
      </c>
      <c r="Q22" s="60">
        <v>2.5</v>
      </c>
      <c r="R22" s="61">
        <v>3.0000000000029559E-2</v>
      </c>
      <c r="S22" s="61"/>
      <c r="T22" s="61"/>
      <c r="U22" s="61"/>
      <c r="V22" s="61"/>
    </row>
    <row r="23" spans="1:22" ht="21" x14ac:dyDescent="0.45">
      <c r="A23" s="79">
        <v>2561</v>
      </c>
      <c r="B23" s="84">
        <v>465.55500000000001</v>
      </c>
      <c r="C23" s="81">
        <v>167.5</v>
      </c>
      <c r="D23" s="85">
        <v>43331</v>
      </c>
      <c r="E23" s="77">
        <v>465.24799999999999</v>
      </c>
      <c r="F23" s="81">
        <v>140.53</v>
      </c>
      <c r="G23" s="86">
        <v>43696</v>
      </c>
      <c r="H23" s="77">
        <v>462.78500000000003</v>
      </c>
      <c r="I23" s="81">
        <v>1</v>
      </c>
      <c r="J23" s="86">
        <v>43553</v>
      </c>
      <c r="K23" s="77">
        <v>462.78500000000003</v>
      </c>
      <c r="L23" s="81">
        <v>1</v>
      </c>
      <c r="M23" s="86">
        <v>43554</v>
      </c>
      <c r="N23" s="77">
        <v>482.48</v>
      </c>
      <c r="O23" s="87">
        <v>15.3</v>
      </c>
      <c r="Q23" s="60">
        <v>2.7200000000000273</v>
      </c>
      <c r="R23" s="61">
        <v>-4.9999999999954525E-2</v>
      </c>
      <c r="S23" s="61"/>
      <c r="T23" s="61"/>
      <c r="U23" s="61"/>
      <c r="V23" s="61"/>
    </row>
    <row r="24" spans="1:22" ht="21" x14ac:dyDescent="0.45">
      <c r="A24" s="79">
        <v>2562</v>
      </c>
      <c r="B24" s="84">
        <v>465.15499999999997</v>
      </c>
      <c r="C24" s="81">
        <v>123.7</v>
      </c>
      <c r="D24" s="85">
        <v>43701</v>
      </c>
      <c r="E24" s="77">
        <v>465.01799999999997</v>
      </c>
      <c r="F24" s="81">
        <v>112.15</v>
      </c>
      <c r="G24" s="86">
        <v>44067</v>
      </c>
      <c r="H24" s="77">
        <v>462.625</v>
      </c>
      <c r="I24" s="81">
        <v>0.8</v>
      </c>
      <c r="J24" s="86">
        <v>43851</v>
      </c>
      <c r="K24" s="77">
        <v>462.63499999999999</v>
      </c>
      <c r="L24" s="81">
        <v>0.9</v>
      </c>
      <c r="M24" s="86">
        <v>43851</v>
      </c>
      <c r="N24" s="77">
        <v>196.49</v>
      </c>
      <c r="O24" s="87">
        <v>6.23</v>
      </c>
      <c r="Q24" s="60">
        <v>2.3199999999999932</v>
      </c>
      <c r="R24" s="61">
        <v>-0.20999999999997954</v>
      </c>
      <c r="S24" s="61"/>
      <c r="T24" s="61"/>
      <c r="U24" s="61"/>
      <c r="V24" s="61"/>
    </row>
    <row r="25" spans="1:22" ht="21" x14ac:dyDescent="0.45">
      <c r="A25" s="79">
        <v>2563</v>
      </c>
      <c r="B25" s="84">
        <v>467.08499999999998</v>
      </c>
      <c r="C25" s="81">
        <v>342.2</v>
      </c>
      <c r="D25" s="85">
        <v>44047</v>
      </c>
      <c r="E25" s="77">
        <v>466.57299999999998</v>
      </c>
      <c r="F25" s="81">
        <v>282.55</v>
      </c>
      <c r="G25" s="86">
        <v>44047</v>
      </c>
      <c r="H25" s="77">
        <v>462.22500000000002</v>
      </c>
      <c r="I25" s="81">
        <v>7.0000000000000007E-2</v>
      </c>
      <c r="J25" s="86">
        <v>44266</v>
      </c>
      <c r="K25" s="77">
        <v>462.24</v>
      </c>
      <c r="L25" s="81">
        <v>7.0000000000000007E-2</v>
      </c>
      <c r="M25" s="86">
        <v>44198</v>
      </c>
      <c r="N25" s="77">
        <v>194.09</v>
      </c>
      <c r="O25" s="87">
        <v>6.15</v>
      </c>
      <c r="Q25" s="60">
        <v>4.25</v>
      </c>
      <c r="R25" s="61">
        <v>-0.6099999999999568</v>
      </c>
      <c r="S25" s="61"/>
      <c r="T25" s="61"/>
      <c r="U25" s="61"/>
      <c r="V25" s="61"/>
    </row>
    <row r="26" spans="1:22" ht="21" x14ac:dyDescent="0.45">
      <c r="A26" s="79">
        <v>2564</v>
      </c>
      <c r="B26" s="88">
        <v>464.23500000000001</v>
      </c>
      <c r="C26" s="89">
        <v>58</v>
      </c>
      <c r="D26" s="90">
        <v>44467</v>
      </c>
      <c r="E26" s="91">
        <v>464.08</v>
      </c>
      <c r="F26" s="92">
        <v>50.3</v>
      </c>
      <c r="G26" s="90">
        <v>44460</v>
      </c>
      <c r="H26" s="91">
        <v>462.04500000000002</v>
      </c>
      <c r="I26" s="89">
        <v>0.26</v>
      </c>
      <c r="J26" s="93">
        <v>242953</v>
      </c>
      <c r="K26" s="91">
        <v>462.04500000000002</v>
      </c>
      <c r="L26" s="94">
        <v>0.26</v>
      </c>
      <c r="M26" s="93">
        <v>242953</v>
      </c>
      <c r="N26" s="95">
        <v>246.1</v>
      </c>
      <c r="O26" s="96">
        <f t="shared" ref="O26:O27" si="1">N26*0.0317097</f>
        <v>7.8037571699999999</v>
      </c>
      <c r="Q26" s="61">
        <v>1.4000000000000341</v>
      </c>
      <c r="R26" s="61">
        <v>-0.78999999999996362</v>
      </c>
      <c r="S26" s="61"/>
      <c r="T26" s="61"/>
      <c r="U26" s="61"/>
      <c r="V26" s="61"/>
    </row>
    <row r="27" spans="1:22" ht="21" x14ac:dyDescent="0.45">
      <c r="A27" s="79">
        <v>2565</v>
      </c>
      <c r="B27" s="88">
        <v>465.95499999999998</v>
      </c>
      <c r="C27" s="89"/>
      <c r="D27" s="90">
        <v>44703</v>
      </c>
      <c r="E27" s="91">
        <v>465.82799999999997</v>
      </c>
      <c r="F27" s="92"/>
      <c r="G27" s="90">
        <v>44703</v>
      </c>
      <c r="H27" s="91">
        <v>462.07499999999999</v>
      </c>
      <c r="I27" s="89"/>
      <c r="J27" s="93">
        <v>243008</v>
      </c>
      <c r="K27" s="95">
        <v>462.09500000000003</v>
      </c>
      <c r="L27" s="94"/>
      <c r="M27" s="93">
        <v>243007</v>
      </c>
      <c r="N27" s="91"/>
      <c r="O27" s="96"/>
      <c r="Q27" s="61">
        <v>3.1200000000000045</v>
      </c>
      <c r="R27" s="61">
        <v>-0.75999999999999091</v>
      </c>
      <c r="S27" s="61"/>
      <c r="T27" s="61"/>
      <c r="U27" s="61"/>
      <c r="V27" s="61"/>
    </row>
    <row r="28" spans="1:22" ht="21" x14ac:dyDescent="0.45">
      <c r="A28" s="97"/>
      <c r="B28" s="84"/>
      <c r="C28" s="81"/>
      <c r="D28" s="98"/>
      <c r="E28" s="77"/>
      <c r="F28" s="81"/>
      <c r="G28" s="87"/>
      <c r="H28" s="77"/>
      <c r="I28" s="81"/>
      <c r="J28" s="87"/>
      <c r="K28" s="77"/>
      <c r="L28" s="81"/>
      <c r="M28" s="87"/>
      <c r="N28" s="77"/>
      <c r="O28" s="87"/>
      <c r="Q28" s="61"/>
      <c r="R28" s="61"/>
      <c r="S28" s="61"/>
      <c r="T28" s="61"/>
      <c r="U28" s="61"/>
      <c r="V28" s="61"/>
    </row>
    <row r="29" spans="1:22" ht="21" x14ac:dyDescent="0.45">
      <c r="A29" s="97"/>
      <c r="B29" s="84"/>
      <c r="C29" s="81"/>
      <c r="D29" s="98"/>
      <c r="E29" s="77"/>
      <c r="F29" s="81"/>
      <c r="G29" s="87"/>
      <c r="H29" s="77"/>
      <c r="I29" s="81"/>
      <c r="J29" s="87"/>
      <c r="K29" s="77"/>
      <c r="L29" s="81"/>
      <c r="M29" s="87"/>
      <c r="N29" s="77"/>
      <c r="O29" s="87"/>
      <c r="Q29" s="61"/>
      <c r="R29" s="61"/>
      <c r="S29" s="61"/>
      <c r="T29" s="61"/>
      <c r="U29" s="61"/>
      <c r="V29" s="61"/>
    </row>
    <row r="30" spans="1:22" ht="21" x14ac:dyDescent="0.45">
      <c r="A30" s="97"/>
      <c r="B30" s="99"/>
      <c r="C30" s="100"/>
      <c r="D30" s="101"/>
      <c r="E30" s="102"/>
      <c r="F30" s="100"/>
      <c r="G30" s="103"/>
      <c r="H30" s="102"/>
      <c r="I30" s="100"/>
      <c r="J30" s="103"/>
      <c r="K30" s="102"/>
      <c r="L30" s="100"/>
      <c r="M30" s="103"/>
      <c r="N30" s="102"/>
      <c r="O30" s="103"/>
      <c r="Q30" s="61"/>
      <c r="R30" s="61"/>
      <c r="S30" s="61"/>
      <c r="T30" s="61"/>
      <c r="U30" s="61"/>
      <c r="V30" s="61"/>
    </row>
    <row r="31" spans="1:22" ht="21" x14ac:dyDescent="0.45">
      <c r="A31" s="97"/>
      <c r="B31" s="99"/>
      <c r="C31" s="100"/>
      <c r="D31" s="101"/>
      <c r="E31" s="102"/>
      <c r="F31" s="100"/>
      <c r="G31" s="103"/>
      <c r="H31" s="102"/>
      <c r="I31" s="100"/>
      <c r="J31" s="103"/>
      <c r="K31" s="102"/>
      <c r="L31" s="100"/>
      <c r="M31" s="103"/>
      <c r="N31" s="102"/>
      <c r="O31" s="103"/>
      <c r="Q31" s="61"/>
      <c r="R31" s="61"/>
      <c r="S31" s="61"/>
      <c r="T31" s="61"/>
      <c r="U31" s="61"/>
      <c r="V31" s="61"/>
    </row>
    <row r="32" spans="1:22" ht="21" x14ac:dyDescent="0.45">
      <c r="A32" s="97"/>
      <c r="B32" s="99"/>
      <c r="C32" s="100"/>
      <c r="D32" s="101"/>
      <c r="E32" s="102"/>
      <c r="F32" s="100"/>
      <c r="G32" s="103"/>
      <c r="H32" s="102"/>
      <c r="I32" s="100"/>
      <c r="J32" s="103"/>
      <c r="K32" s="102"/>
      <c r="L32" s="100"/>
      <c r="M32" s="103"/>
      <c r="N32" s="102"/>
      <c r="O32" s="103"/>
      <c r="Q32" s="61"/>
      <c r="R32" s="61"/>
      <c r="S32" s="61"/>
      <c r="T32" s="61"/>
      <c r="U32" s="61"/>
      <c r="V32" s="61"/>
    </row>
    <row r="33" spans="1:22" ht="21" x14ac:dyDescent="0.45">
      <c r="A33" s="97"/>
      <c r="B33" s="99"/>
      <c r="C33" s="100"/>
      <c r="D33" s="101"/>
      <c r="E33" s="102"/>
      <c r="F33" s="100"/>
      <c r="G33" s="103"/>
      <c r="H33" s="102"/>
      <c r="I33" s="100"/>
      <c r="J33" s="103"/>
      <c r="K33" s="102"/>
      <c r="L33" s="100"/>
      <c r="M33" s="103"/>
      <c r="N33" s="102"/>
      <c r="O33" s="103"/>
      <c r="Q33" s="61"/>
      <c r="R33" s="61"/>
      <c r="S33" s="61"/>
      <c r="T33" s="61"/>
      <c r="U33" s="61"/>
      <c r="V33" s="61"/>
    </row>
    <row r="34" spans="1:22" ht="21" x14ac:dyDescent="0.45">
      <c r="A34" s="97"/>
      <c r="B34" s="99"/>
      <c r="C34" s="100"/>
      <c r="D34" s="101"/>
      <c r="E34" s="102"/>
      <c r="F34" s="100"/>
      <c r="G34" s="103"/>
      <c r="H34" s="102"/>
      <c r="I34" s="100"/>
      <c r="J34" s="103"/>
      <c r="K34" s="102"/>
      <c r="L34" s="100"/>
      <c r="M34" s="103"/>
      <c r="N34" s="102"/>
      <c r="O34" s="103"/>
      <c r="Q34" s="61"/>
      <c r="R34" s="61"/>
      <c r="S34" s="61"/>
      <c r="T34" s="61"/>
      <c r="U34" s="61"/>
      <c r="V34" s="61"/>
    </row>
    <row r="35" spans="1:22" ht="21" x14ac:dyDescent="0.45">
      <c r="A35" s="97"/>
      <c r="B35" s="99"/>
      <c r="C35" s="104" t="s">
        <v>19</v>
      </c>
      <c r="D35" s="101"/>
      <c r="E35" s="102"/>
      <c r="F35" s="100"/>
      <c r="G35" s="103"/>
      <c r="H35" s="102"/>
      <c r="I35" s="100"/>
      <c r="J35" s="103"/>
      <c r="K35" s="102"/>
      <c r="L35" s="100"/>
      <c r="M35" s="103"/>
      <c r="N35" s="102"/>
      <c r="O35" s="103"/>
      <c r="Q35" s="61"/>
      <c r="R35" s="61"/>
      <c r="S35" s="61"/>
      <c r="T35" s="61"/>
      <c r="U35" s="61"/>
      <c r="V35" s="61"/>
    </row>
    <row r="36" spans="1:22" ht="21" x14ac:dyDescent="0.45">
      <c r="A36" s="97"/>
      <c r="B36" s="99"/>
      <c r="C36" s="100"/>
      <c r="D36" s="101"/>
      <c r="E36" s="102"/>
      <c r="F36" s="100"/>
      <c r="G36" s="103"/>
      <c r="H36" s="102"/>
      <c r="I36" s="100"/>
      <c r="J36" s="103"/>
      <c r="K36" s="102"/>
      <c r="L36" s="100"/>
      <c r="M36" s="103"/>
      <c r="N36" s="102"/>
      <c r="O36" s="103"/>
      <c r="Q36" s="61"/>
      <c r="R36" s="61"/>
      <c r="S36" s="61"/>
      <c r="T36" s="61"/>
      <c r="U36" s="61"/>
      <c r="V36" s="61"/>
    </row>
    <row r="37" spans="1:22" ht="21" x14ac:dyDescent="0.45">
      <c r="A37" s="105"/>
      <c r="B37" s="106"/>
      <c r="C37" s="107"/>
      <c r="D37" s="108"/>
      <c r="E37" s="109"/>
      <c r="F37" s="107"/>
      <c r="G37" s="110"/>
      <c r="H37" s="109"/>
      <c r="I37" s="107"/>
      <c r="J37" s="110"/>
      <c r="K37" s="109"/>
      <c r="L37" s="107"/>
      <c r="M37" s="110"/>
      <c r="N37" s="109"/>
      <c r="O37" s="110"/>
      <c r="Q37" s="61"/>
      <c r="R37" s="61"/>
      <c r="S37" s="61"/>
      <c r="T37" s="61"/>
      <c r="U37" s="61"/>
      <c r="V37" s="61"/>
    </row>
    <row r="38" spans="1:22" ht="21" x14ac:dyDescent="0.45">
      <c r="Q38" s="61"/>
      <c r="R38" s="61"/>
      <c r="S38" s="61"/>
      <c r="T38" s="61"/>
      <c r="U38" s="61"/>
      <c r="V38" s="61"/>
    </row>
  </sheetData>
  <phoneticPr fontId="24" type="noConversion"/>
  <pageMargins left="0.59055118110236227" right="0.19685039370078741" top="0.98425196850393704" bottom="0.71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G.11</vt:lpstr>
      <vt:lpstr>กราฟ-G.11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2010-11-29T08:43:44Z</cp:lastPrinted>
  <dcterms:created xsi:type="dcterms:W3CDTF">1994-01-31T08:04:27Z</dcterms:created>
  <dcterms:modified xsi:type="dcterms:W3CDTF">2023-05-16T04:22:34Z</dcterms:modified>
</cp:coreProperties>
</file>