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1869E2D9-1483-420D-BE07-C16A1A6ABA7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.14-2568" sheetId="1" r:id="rId1"/>
  </sheets>
  <externalReferences>
    <externalReference r:id="rId2"/>
  </externalReferences>
  <definedNames>
    <definedName name="_xlnm.Print_Area" localSheetId="0">'G.14-2568'!$A$1:$L$52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42" i="1"/>
  <c r="T43" i="1"/>
  <c r="T15" i="1"/>
  <c r="T32" i="1"/>
  <c r="T33" i="1"/>
  <c r="T34" i="1"/>
  <c r="T35" i="1"/>
  <c r="T36" i="1"/>
  <c r="T37" i="1"/>
  <c r="T38" i="1"/>
  <c r="T39" i="1"/>
  <c r="T40" i="1"/>
  <c r="T41" i="1"/>
  <c r="T6" i="1"/>
  <c r="T7" i="1"/>
  <c r="T8" i="1"/>
  <c r="T9" i="1"/>
  <c r="T10" i="1"/>
  <c r="T11" i="1"/>
  <c r="T12" i="1"/>
  <c r="T13" i="1"/>
  <c r="T14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<sst xmlns="http://schemas.openxmlformats.org/spreadsheetml/2006/main" count="34" uniqueCount="14">
  <si>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</si>
  <si>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</si>
  <si>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</si>
  <si>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</si>
  <si>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</si>
  <si>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</si>
  <si>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</si>
  <si>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</si>
  <si>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</si>
  <si>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</si>
  <si>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</si>
  <si>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สำรวจเมื่อ 10 ม.ค.2567</t>
  </si>
  <si>
    <t>สำรวจเมื่อ 19 พ.ย.2567</t>
  </si>
  <si>
    <t>ผู้สำรวจ นายพุธิพงษ์ นาคเมือง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</si>
</sst>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color indexed="10"/>
      <name val="Arial"/>
      <family val="2"/>
    </font>
    <font>
      <sz val="13"/>
      <name val="TH SarabunPSK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9" fontId="13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0" xfId="3" applyFill="1"/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8" fillId="0" borderId="0" xfId="3" applyFont="1"/>
    <xf numFmtId="0" fontId="7" fillId="0" borderId="8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0" xfId="3" applyFont="1"/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" fontId="7" fillId="0" borderId="14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15" xfId="0" applyNumberFormat="1" applyFont="1" applyBorder="1"/>
    <xf numFmtId="1" fontId="7" fillId="0" borderId="16" xfId="2" applyNumberFormat="1" applyFont="1" applyBorder="1" applyAlignment="1">
      <alignment horizontal="center"/>
    </xf>
    <xf numFmtId="164" fontId="7" fillId="0" borderId="17" xfId="2" applyNumberFormat="1" applyFont="1" applyBorder="1" applyAlignment="1">
      <alignment horizontal="center"/>
    </xf>
    <xf numFmtId="164" fontId="10" fillId="0" borderId="18" xfId="0" applyNumberFormat="1" applyFont="1" applyBorder="1"/>
    <xf numFmtId="1" fontId="7" fillId="0" borderId="19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64" fontId="10" fillId="0" borderId="21" xfId="0" applyNumberFormat="1" applyFont="1" applyBorder="1"/>
    <xf numFmtId="0" fontId="11" fillId="0" borderId="0" xfId="3" applyFont="1"/>
    <xf numFmtId="0" fontId="2" fillId="0" borderId="19" xfId="3" applyBorder="1"/>
    <xf numFmtId="0" fontId="2" fillId="0" borderId="20" xfId="3" applyBorder="1"/>
    <xf numFmtId="0" fontId="2" fillId="0" borderId="21" xfId="3" applyBorder="1"/>
    <xf numFmtId="0" fontId="2" fillId="3" borderId="0" xfId="3" applyFill="1"/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164" fontId="2" fillId="0" borderId="0" xfId="3" applyNumberFormat="1"/>
    <xf numFmtId="0" fontId="7" fillId="0" borderId="29" xfId="3" applyFont="1" applyBorder="1" applyAlignment="1">
      <alignment horizontal="center" vertical="center"/>
    </xf>
    <xf numFmtId="1" fontId="7" fillId="0" borderId="30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64" fontId="7" fillId="0" borderId="25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64" fontId="7" fillId="0" borderId="23" xfId="2" applyNumberFormat="1" applyFont="1" applyBorder="1" applyAlignment="1">
      <alignment horizontal="center"/>
    </xf>
    <xf numFmtId="1" fontId="7" fillId="0" borderId="25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1" fontId="7" fillId="0" borderId="23" xfId="2" applyNumberFormat="1" applyFont="1" applyBorder="1" applyAlignment="1">
      <alignment horizontal="center"/>
    </xf>
    <xf numFmtId="1" fontId="7" fillId="0" borderId="31" xfId="2" applyNumberFormat="1" applyFont="1" applyBorder="1" applyAlignment="1">
      <alignment horizontal="center"/>
    </xf>
    <xf numFmtId="164" fontId="7" fillId="0" borderId="32" xfId="2" applyNumberFormat="1" applyFont="1" applyBorder="1" applyAlignment="1">
      <alignment horizontal="center"/>
    </xf>
    <xf numFmtId="164" fontId="10" fillId="0" borderId="33" xfId="0" applyNumberFormat="1" applyFont="1" applyBorder="1"/>
    <xf numFmtId="164" fontId="7" fillId="0" borderId="29" xfId="2" applyNumberFormat="1" applyFont="1" applyBorder="1" applyAlignment="1">
      <alignment horizontal="center"/>
    </xf>
    <xf numFmtId="164" fontId="7" fillId="0" borderId="24" xfId="2" applyNumberFormat="1" applyFont="1" applyBorder="1" applyAlignment="1">
      <alignment horizontal="center"/>
    </xf>
    <xf numFmtId="1" fontId="7" fillId="0" borderId="34" xfId="2" applyNumberFormat="1" applyFont="1" applyBorder="1" applyAlignment="1">
      <alignment horizontal="center"/>
    </xf>
    <xf numFmtId="1" fontId="7" fillId="0" borderId="35" xfId="2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9" fontId="2" fillId="0" borderId="0" xfId="4" applyFont="1"/>
    <xf numFmtId="1" fontId="7" fillId="0" borderId="37" xfId="2" applyNumberFormat="1" applyFont="1" applyBorder="1" applyAlignment="1">
      <alignment horizontal="center"/>
    </xf>
    <xf numFmtId="1" fontId="7" fillId="0" borderId="38" xfId="2" applyNumberFormat="1" applyFont="1" applyBorder="1" applyAlignment="1">
      <alignment horizontal="center"/>
    </xf>
    <xf numFmtId="164" fontId="10" fillId="0" borderId="39" xfId="0" applyNumberFormat="1" applyFont="1" applyBorder="1"/>
    <xf numFmtId="0" fontId="2" fillId="5" borderId="0" xfId="3" applyFill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5" fontId="9" fillId="0" borderId="26" xfId="0" applyNumberFormat="1" applyFont="1" applyBorder="1" applyAlignment="1">
      <alignment horizontal="center" vertical="center"/>
    </xf>
    <xf numFmtId="15" fontId="9" fillId="0" borderId="27" xfId="0" applyNumberFormat="1" applyFont="1" applyBorder="1" applyAlignment="1">
      <alignment horizontal="center" vertical="center"/>
    </xf>
    <xf numFmtId="15" fontId="9" fillId="0" borderId="28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5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  <cellStyle name="เปอร์เซ็นต์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รูปตัดขวางลำน้ำน้ำฝางที่แนวสำรวจปริมาณน้ำ</a:t>
            </a:r>
          </a:p>
        </c:rich>
      </c:tx>
      <c:layout>
        <c:manualLayout>
          <c:xMode val="edge"/>
          <c:yMode val="edge"/>
          <c:x val="0.34840460434466985"/>
          <c:y val="3.64963503649635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78712892643845"/>
          <c:y val="0.16629410685366458"/>
          <c:w val="0.77839434271899444"/>
          <c:h val="0.52386313412951035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7338662346801931"/>
                  <c:y val="-6.1098532896153974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452.249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F3B-4CBB-9D42-BB91BCC3FB7B}"/>
                </c:ext>
              </c:extLst>
            </c:dLbl>
            <c:dLbl>
              <c:idx val="31"/>
              <c:layout>
                <c:manualLayout>
                  <c:x val="-1.9011830941031191E-2"/>
                  <c:y val="-0.25882392360529399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452.349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F3B-4CBB-9D42-BB91BCC3FB7B}"/>
                </c:ext>
              </c:extLst>
            </c:dLbl>
            <c:dLbl>
              <c:idx val="50"/>
              <c:layout>
                <c:manualLayout>
                  <c:x val="-0.79633259566892611"/>
                  <c:y val="1.7031700990050781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452.355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F3B-4CBB-9D42-BB91BCC3FB7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'G.14-2568'!$R$4:$R$43</c:f>
              <c:numCache>
                <c:formatCode>0</c:formatCode>
                <c:ptCount val="40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18</c:v>
                </c:pt>
                <c:pt idx="11">
                  <c:v>20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  <c:pt idx="15">
                  <c:v>40</c:v>
                </c:pt>
                <c:pt idx="16">
                  <c:v>45</c:v>
                </c:pt>
                <c:pt idx="17">
                  <c:v>46</c:v>
                </c:pt>
                <c:pt idx="18">
                  <c:v>50</c:v>
                </c:pt>
                <c:pt idx="19">
                  <c:v>55</c:v>
                </c:pt>
                <c:pt idx="20">
                  <c:v>60</c:v>
                </c:pt>
                <c:pt idx="21">
                  <c:v>65</c:v>
                </c:pt>
                <c:pt idx="22">
                  <c:v>70</c:v>
                </c:pt>
                <c:pt idx="23">
                  <c:v>75</c:v>
                </c:pt>
                <c:pt idx="24">
                  <c:v>80</c:v>
                </c:pt>
                <c:pt idx="25">
                  <c:v>85</c:v>
                </c:pt>
                <c:pt idx="26">
                  <c:v>90</c:v>
                </c:pt>
                <c:pt idx="27">
                  <c:v>95</c:v>
                </c:pt>
                <c:pt idx="28">
                  <c:v>100</c:v>
                </c:pt>
                <c:pt idx="29">
                  <c:v>105</c:v>
                </c:pt>
                <c:pt idx="30">
                  <c:v>110</c:v>
                </c:pt>
                <c:pt idx="31">
                  <c:v>115</c:v>
                </c:pt>
                <c:pt idx="32">
                  <c:v>120</c:v>
                </c:pt>
                <c:pt idx="33">
                  <c:v>125</c:v>
                </c:pt>
                <c:pt idx="34">
                  <c:v>125</c:v>
                </c:pt>
                <c:pt idx="35">
                  <c:v>135</c:v>
                </c:pt>
                <c:pt idx="36">
                  <c:v>145</c:v>
                </c:pt>
                <c:pt idx="37">
                  <c:v>155</c:v>
                </c:pt>
                <c:pt idx="38">
                  <c:v>165</c:v>
                </c:pt>
                <c:pt idx="39">
                  <c:v>175</c:v>
                </c:pt>
              </c:numCache>
            </c:numRef>
          </c:xVal>
          <c:yVal>
            <c:numRef>
              <c:f>'G.14-2568'!$S$4:$S$43</c:f>
              <c:numCache>
                <c:formatCode>0.000</c:formatCode>
                <c:ptCount val="40"/>
                <c:pt idx="0">
                  <c:v>451.29899999999998</c:v>
                </c:pt>
                <c:pt idx="1">
                  <c:v>451.43200000000002</c:v>
                </c:pt>
                <c:pt idx="2">
                  <c:v>451.589</c:v>
                </c:pt>
                <c:pt idx="3">
                  <c:v>451.709</c:v>
                </c:pt>
                <c:pt idx="4">
                  <c:v>451.87599999999998</c:v>
                </c:pt>
                <c:pt idx="5">
                  <c:v>452.24900000000002</c:v>
                </c:pt>
                <c:pt idx="6">
                  <c:v>448.79399999999998</c:v>
                </c:pt>
                <c:pt idx="7">
                  <c:v>448.18200000000002</c:v>
                </c:pt>
                <c:pt idx="8">
                  <c:v>447.577</c:v>
                </c:pt>
                <c:pt idx="9">
                  <c:v>445.142</c:v>
                </c:pt>
                <c:pt idx="10">
                  <c:v>444.45</c:v>
                </c:pt>
                <c:pt idx="11">
                  <c:v>443.87</c:v>
                </c:pt>
                <c:pt idx="12">
                  <c:v>441.91</c:v>
                </c:pt>
                <c:pt idx="13">
                  <c:v>441.89</c:v>
                </c:pt>
                <c:pt idx="14">
                  <c:v>442.75</c:v>
                </c:pt>
                <c:pt idx="15">
                  <c:v>443.78</c:v>
                </c:pt>
                <c:pt idx="16">
                  <c:v>443.99</c:v>
                </c:pt>
                <c:pt idx="17">
                  <c:v>444.45</c:v>
                </c:pt>
                <c:pt idx="18">
                  <c:v>444.899</c:v>
                </c:pt>
                <c:pt idx="19">
                  <c:v>445.06400000000002</c:v>
                </c:pt>
                <c:pt idx="20">
                  <c:v>445.42399999999998</c:v>
                </c:pt>
                <c:pt idx="21">
                  <c:v>445.77699999999999</c:v>
                </c:pt>
                <c:pt idx="22">
                  <c:v>445.8</c:v>
                </c:pt>
                <c:pt idx="23">
                  <c:v>445.98700000000002</c:v>
                </c:pt>
                <c:pt idx="24">
                  <c:v>445.95400000000001</c:v>
                </c:pt>
                <c:pt idx="25">
                  <c:v>446.334</c:v>
                </c:pt>
                <c:pt idx="26">
                  <c:v>447.05</c:v>
                </c:pt>
                <c:pt idx="27">
                  <c:v>448.916</c:v>
                </c:pt>
                <c:pt idx="28">
                  <c:v>448.351</c:v>
                </c:pt>
                <c:pt idx="29">
                  <c:v>444.93099999999998</c:v>
                </c:pt>
                <c:pt idx="30">
                  <c:v>444.93900000000002</c:v>
                </c:pt>
                <c:pt idx="31">
                  <c:v>447.00200000000001</c:v>
                </c:pt>
                <c:pt idx="32">
                  <c:v>449.50200000000001</c:v>
                </c:pt>
                <c:pt idx="33">
                  <c:v>450.084</c:v>
                </c:pt>
                <c:pt idx="34">
                  <c:v>452.34899999999999</c:v>
                </c:pt>
                <c:pt idx="35">
                  <c:v>451.93200000000002</c:v>
                </c:pt>
                <c:pt idx="36">
                  <c:v>451.51299999999998</c:v>
                </c:pt>
                <c:pt idx="37">
                  <c:v>451.084</c:v>
                </c:pt>
                <c:pt idx="38">
                  <c:v>450.64400000000001</c:v>
                </c:pt>
                <c:pt idx="39">
                  <c:v>450.11500000000001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3B-4CBB-9D42-BB91BCC3FB7B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-4.8529431291577593E-2"/>
                  <c:y val="-0.10062529417865319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444.450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F3B-4CBB-9D42-BB91BCC3FB7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'G.14-2568'!$R$14:$R$21</c:f>
              <c:numCache>
                <c:formatCode>0</c:formatCode>
                <c:ptCount val="8"/>
                <c:pt idx="0">
                  <c:v>18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46</c:v>
                </c:pt>
              </c:numCache>
            </c:numRef>
          </c:xVal>
          <c:yVal>
            <c:numRef>
              <c:f>'G.14-2568'!$T$14:$T$21</c:f>
              <c:numCache>
                <c:formatCode>0.000</c:formatCode>
                <c:ptCount val="8"/>
                <c:pt idx="0">
                  <c:v>444.45</c:v>
                </c:pt>
                <c:pt idx="1">
                  <c:v>444.45</c:v>
                </c:pt>
                <c:pt idx="2">
                  <c:v>444.45</c:v>
                </c:pt>
                <c:pt idx="3">
                  <c:v>444.45</c:v>
                </c:pt>
                <c:pt idx="4">
                  <c:v>444.45</c:v>
                </c:pt>
                <c:pt idx="5">
                  <c:v>444.45</c:v>
                </c:pt>
                <c:pt idx="6">
                  <c:v>444.45</c:v>
                </c:pt>
                <c:pt idx="7">
                  <c:v>444.45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3B-4CBB-9D42-BB91BCC3F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070512"/>
        <c:axId val="151072144"/>
      </c:scatterChart>
      <c:valAx>
        <c:axId val="151070512"/>
        <c:scaling>
          <c:orientation val="minMax"/>
          <c:max val="17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478677344819075"/>
              <c:y val="0.79723268633973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51072144"/>
        <c:crossesAt val="441"/>
        <c:crossBetween val="midCat"/>
        <c:majorUnit val="20"/>
      </c:valAx>
      <c:valAx>
        <c:axId val="151072144"/>
        <c:scaling>
          <c:orientation val="minMax"/>
          <c:max val="457"/>
          <c:min val="44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2.1276595744680847E-2"/>
              <c:y val="0.2652077705615264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5107051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445220974597109"/>
          <c:y val="0.8835149861586451"/>
          <c:w val="0.55557333147845445"/>
          <c:h val="9.11884328422819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45720</xdr:rowOff>
    </xdr:from>
    <xdr:to>
      <xdr:col>10</xdr:col>
      <xdr:colOff>363855</xdr:colOff>
      <xdr:row>3</xdr:row>
      <xdr:rowOff>160020</xdr:rowOff>
    </xdr:to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472440" y="45720"/>
          <a:ext cx="4777740" cy="685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ภาพถ่ายและรูปตัดขวางลำน้ำสถานีสำรวจอุทกวิทยาน้ำฝาง (G.14)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บ้านคายใน ต.บ้านคาย อ.แม่อาย จ.เชียงใหม่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2568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359" name="Rectangle 2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60" name="Text Box 3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438150</xdr:colOff>
      <xdr:row>33</xdr:row>
      <xdr:rowOff>85725</xdr:rowOff>
    </xdr:to>
    <xdr:graphicFrame macro="">
      <xdr:nvGraphicFramePr>
        <xdr:cNvPr id="1361" name="Chart 4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62" name="Text Box 3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63" name="Text Box 3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64" name="Text Box 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65" name="Text Box 3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366" name="Text Box 3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67" name="Text Box 131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68" name="Text Box 132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69" name="Text Box 133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70" name="Text Box 134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71" name="Text Box 135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9525</xdr:colOff>
      <xdr:row>28</xdr:row>
      <xdr:rowOff>161925</xdr:rowOff>
    </xdr:to>
    <xdr:sp macro="" textlink="">
      <xdr:nvSpPr>
        <xdr:cNvPr id="1372" name="Text Box 136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73" name="Text Box 3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74" name="Text Box 3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75" name="Text Box 3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76" name="Text Box 3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77" name="Text Box 3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378" name="Text Box 3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79" name="Text Box 3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80" name="Text Box 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81" name="Text Box 3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82" name="Text Box 3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83" name="Text Box 3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384" name="Text Box 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0" name="Text Box 131">
          <a:extLst>
            <a:ext uri="{FF2B5EF4-FFF2-40B4-BE49-F238E27FC236}">
              <a16:creationId xmlns:a16="http://schemas.microsoft.com/office/drawing/2014/main" id="{AAC30DE1-9E44-4013-BD3A-E78AD3645F0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1" name="Text Box 132">
          <a:extLst>
            <a:ext uri="{FF2B5EF4-FFF2-40B4-BE49-F238E27FC236}">
              <a16:creationId xmlns:a16="http://schemas.microsoft.com/office/drawing/2014/main" id="{1D77C7F7-8A23-4C9B-B1DF-EDD6F108E8C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2" name="Text Box 133">
          <a:extLst>
            <a:ext uri="{FF2B5EF4-FFF2-40B4-BE49-F238E27FC236}">
              <a16:creationId xmlns:a16="http://schemas.microsoft.com/office/drawing/2014/main" id="{2830ADEF-1972-4255-86DC-748EF65B66F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3" name="Text Box 134">
          <a:extLst>
            <a:ext uri="{FF2B5EF4-FFF2-40B4-BE49-F238E27FC236}">
              <a16:creationId xmlns:a16="http://schemas.microsoft.com/office/drawing/2014/main" id="{1F62A992-9532-4DBD-A4B5-FF841451FB7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4" name="Text Box 135">
          <a:extLst>
            <a:ext uri="{FF2B5EF4-FFF2-40B4-BE49-F238E27FC236}">
              <a16:creationId xmlns:a16="http://schemas.microsoft.com/office/drawing/2014/main" id="{590845C9-B548-4937-9F4D-1089ECA064D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35" name="Text Box 136">
          <a:extLst>
            <a:ext uri="{FF2B5EF4-FFF2-40B4-BE49-F238E27FC236}">
              <a16:creationId xmlns:a16="http://schemas.microsoft.com/office/drawing/2014/main" id="{E3A1277C-65A4-4DF2-BFEE-F0288846C3FA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1</xdr:colOff>
      <xdr:row>3</xdr:row>
      <xdr:rowOff>142875</xdr:rowOff>
    </xdr:from>
    <xdr:to>
      <xdr:col>11</xdr:col>
      <xdr:colOff>390526</xdr:colOff>
      <xdr:row>15</xdr:row>
      <xdr:rowOff>171450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84D18324-377B-3BE7-EA79-D6D6BC07BC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283" b="19061"/>
        <a:stretch/>
      </xdr:blipFill>
      <xdr:spPr>
        <a:xfrm>
          <a:off x="1" y="714375"/>
          <a:ext cx="5600700" cy="2314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2"/>
  <sheetViews>
    <sheetView tabSelected="1" view="pageBreakPreview" zoomScale="60" zoomScaleNormal="100" workbookViewId="0">
      <selection activeCell="W26" sqref="W26"/>
    </sheetView>
  </sheetViews>
  <sheetFormatPr defaultColWidth="9.140625" defaultRowHeight="12.75" x14ac:dyDescent="0.2"/>
  <cols>
    <col min="1" max="5" width="7" style="1" customWidth="1"/>
    <col min="6" max="6" width="8.140625" style="1" customWidth="1"/>
    <col min="7" max="12" width="7" style="1" customWidth="1"/>
    <col min="13" max="17" width="6.7109375" style="1" customWidth="1"/>
    <col min="18" max="18" width="7.140625" style="1" customWidth="1"/>
    <col min="19" max="20" width="6.7109375" style="1" customWidth="1"/>
    <col min="21" max="16384" width="9.140625" style="1"/>
  </cols>
  <sheetData>
    <row r="1" spans="14:20" ht="15" customHeight="1" x14ac:dyDescent="0.25">
      <c r="O1" s="62">
        <v>2567</v>
      </c>
      <c r="P1" s="63"/>
      <c r="Q1" s="64"/>
      <c r="R1" s="62">
        <v>2568</v>
      </c>
      <c r="S1" s="63"/>
      <c r="T1" s="64"/>
    </row>
    <row r="2" spans="14:20" ht="15" customHeight="1" x14ac:dyDescent="0.2">
      <c r="O2" s="65" t="s">
        <v>11</v>
      </c>
      <c r="P2" s="66"/>
      <c r="Q2" s="67"/>
      <c r="R2" s="65" t="s">
        <v>12</v>
      </c>
      <c r="S2" s="66"/>
      <c r="T2" s="67"/>
    </row>
    <row r="3" spans="14:20" ht="15" customHeight="1" x14ac:dyDescent="0.25">
      <c r="O3" s="17" t="s">
        <v>0</v>
      </c>
      <c r="P3" s="18" t="s">
        <v>1</v>
      </c>
      <c r="Q3" s="56" t="s">
        <v>7</v>
      </c>
      <c r="R3" s="17" t="s">
        <v>0</v>
      </c>
      <c r="S3" s="18" t="s">
        <v>1</v>
      </c>
      <c r="T3" s="19" t="s">
        <v>7</v>
      </c>
    </row>
    <row r="4" spans="14:20" ht="15" customHeight="1" x14ac:dyDescent="0.25">
      <c r="N4" s="7"/>
      <c r="O4" s="20">
        <v>-50</v>
      </c>
      <c r="P4" s="52">
        <v>450.74599999999998</v>
      </c>
      <c r="Q4" s="22">
        <v>443.47</v>
      </c>
      <c r="R4" s="54">
        <v>-50</v>
      </c>
      <c r="S4" s="21">
        <v>451.29899999999998</v>
      </c>
      <c r="T4" s="22">
        <v>444.45</v>
      </c>
    </row>
    <row r="5" spans="14:20" ht="15" customHeight="1" x14ac:dyDescent="0.25">
      <c r="O5" s="23">
        <v>-40</v>
      </c>
      <c r="P5" s="53">
        <v>451.15100000000001</v>
      </c>
      <c r="Q5" s="25">
        <v>443.47</v>
      </c>
      <c r="R5" s="55">
        <v>-40</v>
      </c>
      <c r="S5" s="24">
        <v>451.43200000000002</v>
      </c>
      <c r="T5" s="25">
        <f>$T$4</f>
        <v>444.45</v>
      </c>
    </row>
    <row r="6" spans="14:20" ht="15" customHeight="1" x14ac:dyDescent="0.25">
      <c r="O6" s="23">
        <v>-30</v>
      </c>
      <c r="P6" s="53">
        <v>451.44799999999998</v>
      </c>
      <c r="Q6" s="25">
        <v>443.47</v>
      </c>
      <c r="R6" s="55">
        <v>-30</v>
      </c>
      <c r="S6" s="24">
        <v>451.589</v>
      </c>
      <c r="T6" s="25">
        <f t="shared" ref="T6:T43" si="0">$T$4</f>
        <v>444.45</v>
      </c>
    </row>
    <row r="7" spans="14:20" ht="15" customHeight="1" x14ac:dyDescent="0.25">
      <c r="O7" s="23">
        <v>-20</v>
      </c>
      <c r="P7" s="53">
        <v>451.613</v>
      </c>
      <c r="Q7" s="25">
        <v>443.47</v>
      </c>
      <c r="R7" s="55">
        <v>-20</v>
      </c>
      <c r="S7" s="24">
        <v>451.709</v>
      </c>
      <c r="T7" s="25">
        <f t="shared" si="0"/>
        <v>444.45</v>
      </c>
    </row>
    <row r="8" spans="14:20" ht="15" customHeight="1" x14ac:dyDescent="0.25">
      <c r="O8" s="23">
        <v>-10</v>
      </c>
      <c r="P8" s="53">
        <v>451.92</v>
      </c>
      <c r="Q8" s="25">
        <v>443.47</v>
      </c>
      <c r="R8" s="55">
        <v>-10</v>
      </c>
      <c r="S8" s="24">
        <v>451.87599999999998</v>
      </c>
      <c r="T8" s="25">
        <f t="shared" si="0"/>
        <v>444.45</v>
      </c>
    </row>
    <row r="9" spans="14:20" ht="15" customHeight="1" x14ac:dyDescent="0.25">
      <c r="O9" s="23">
        <v>0</v>
      </c>
      <c r="P9" s="53">
        <v>452.24900000000002</v>
      </c>
      <c r="Q9" s="25">
        <v>443.47</v>
      </c>
      <c r="R9" s="55">
        <v>0</v>
      </c>
      <c r="S9" s="24">
        <v>452.24900000000002</v>
      </c>
      <c r="T9" s="25">
        <f t="shared" si="0"/>
        <v>444.45</v>
      </c>
    </row>
    <row r="10" spans="14:20" ht="15" customHeight="1" x14ac:dyDescent="0.25">
      <c r="O10" s="23">
        <v>0</v>
      </c>
      <c r="P10" s="53">
        <v>449.029</v>
      </c>
      <c r="Q10" s="25">
        <v>443.47</v>
      </c>
      <c r="R10" s="55">
        <v>0</v>
      </c>
      <c r="S10" s="24">
        <v>448.79399999999998</v>
      </c>
      <c r="T10" s="25">
        <f t="shared" si="0"/>
        <v>444.45</v>
      </c>
    </row>
    <row r="11" spans="14:20" ht="15" customHeight="1" x14ac:dyDescent="0.25">
      <c r="O11" s="23">
        <v>5</v>
      </c>
      <c r="P11" s="53">
        <v>448.01900000000001</v>
      </c>
      <c r="Q11" s="25">
        <v>443.47</v>
      </c>
      <c r="R11" s="55">
        <v>5</v>
      </c>
      <c r="S11" s="24">
        <v>448.18200000000002</v>
      </c>
      <c r="T11" s="25">
        <f t="shared" si="0"/>
        <v>444.45</v>
      </c>
    </row>
    <row r="12" spans="14:20" ht="15" customHeight="1" x14ac:dyDescent="0.25">
      <c r="O12" s="23">
        <v>10</v>
      </c>
      <c r="P12" s="53">
        <v>447.84399999999999</v>
      </c>
      <c r="Q12" s="25">
        <v>443.47</v>
      </c>
      <c r="R12" s="55">
        <v>10</v>
      </c>
      <c r="S12" s="24">
        <v>447.577</v>
      </c>
      <c r="T12" s="25">
        <f t="shared" si="0"/>
        <v>444.45</v>
      </c>
    </row>
    <row r="13" spans="14:20" ht="15" customHeight="1" x14ac:dyDescent="0.25">
      <c r="O13" s="23">
        <v>15</v>
      </c>
      <c r="P13" s="53">
        <v>445.23899999999998</v>
      </c>
      <c r="Q13" s="25">
        <v>443.47</v>
      </c>
      <c r="R13" s="55">
        <v>15</v>
      </c>
      <c r="S13" s="24">
        <v>445.142</v>
      </c>
      <c r="T13" s="25">
        <f t="shared" si="0"/>
        <v>444.45</v>
      </c>
    </row>
    <row r="14" spans="14:20" ht="15" customHeight="1" x14ac:dyDescent="0.25">
      <c r="N14" s="7"/>
      <c r="O14" s="23">
        <v>20</v>
      </c>
      <c r="P14" s="53">
        <v>443.47</v>
      </c>
      <c r="Q14" s="25">
        <v>443.47</v>
      </c>
      <c r="R14" s="55">
        <v>18</v>
      </c>
      <c r="S14" s="24">
        <v>444.45</v>
      </c>
      <c r="T14" s="25">
        <f t="shared" si="0"/>
        <v>444.45</v>
      </c>
    </row>
    <row r="15" spans="14:20" ht="15" customHeight="1" x14ac:dyDescent="0.25">
      <c r="O15" s="23">
        <v>25</v>
      </c>
      <c r="P15" s="53">
        <v>442.81</v>
      </c>
      <c r="Q15" s="25">
        <v>443.47</v>
      </c>
      <c r="R15" s="55">
        <v>20</v>
      </c>
      <c r="S15" s="24">
        <v>443.87</v>
      </c>
      <c r="T15" s="25">
        <f t="shared" si="0"/>
        <v>444.45</v>
      </c>
    </row>
    <row r="16" spans="14:20" ht="15" customHeight="1" x14ac:dyDescent="0.25">
      <c r="O16" s="23">
        <v>30</v>
      </c>
      <c r="P16" s="53">
        <v>442.2</v>
      </c>
      <c r="Q16" s="25">
        <v>443.47</v>
      </c>
      <c r="R16" s="55">
        <v>25</v>
      </c>
      <c r="S16" s="24">
        <v>441.91</v>
      </c>
      <c r="T16" s="25">
        <f t="shared" si="0"/>
        <v>444.45</v>
      </c>
    </row>
    <row r="17" spans="12:22" ht="15" customHeight="1" x14ac:dyDescent="0.25">
      <c r="O17" s="23">
        <v>35</v>
      </c>
      <c r="P17" s="53">
        <v>442.81</v>
      </c>
      <c r="Q17" s="25">
        <v>443.47</v>
      </c>
      <c r="R17" s="55">
        <v>30</v>
      </c>
      <c r="S17" s="24">
        <v>441.89</v>
      </c>
      <c r="T17" s="25">
        <f t="shared" si="0"/>
        <v>444.45</v>
      </c>
    </row>
    <row r="18" spans="12:22" ht="15" customHeight="1" x14ac:dyDescent="0.25">
      <c r="O18" s="23">
        <v>40</v>
      </c>
      <c r="P18" s="53">
        <v>443.68900000000002</v>
      </c>
      <c r="Q18" s="25">
        <v>443.47</v>
      </c>
      <c r="R18" s="55">
        <v>35</v>
      </c>
      <c r="S18" s="24">
        <v>442.75</v>
      </c>
      <c r="T18" s="25">
        <f t="shared" si="0"/>
        <v>444.45</v>
      </c>
    </row>
    <row r="19" spans="12:22" ht="15" customHeight="1" x14ac:dyDescent="0.25">
      <c r="O19" s="23">
        <v>45</v>
      </c>
      <c r="P19" s="53">
        <v>443.91</v>
      </c>
      <c r="Q19" s="25">
        <v>443.47</v>
      </c>
      <c r="R19" s="55">
        <v>40</v>
      </c>
      <c r="S19" s="24">
        <v>443.78</v>
      </c>
      <c r="T19" s="25">
        <f t="shared" si="0"/>
        <v>444.45</v>
      </c>
    </row>
    <row r="20" spans="12:22" ht="15" customHeight="1" x14ac:dyDescent="0.25">
      <c r="O20" s="23">
        <v>50</v>
      </c>
      <c r="P20" s="53">
        <v>444.59800000000001</v>
      </c>
      <c r="Q20" s="25">
        <v>443.47</v>
      </c>
      <c r="R20" s="55">
        <v>45</v>
      </c>
      <c r="S20" s="24">
        <v>443.99</v>
      </c>
      <c r="T20" s="25">
        <f t="shared" si="0"/>
        <v>444.45</v>
      </c>
    </row>
    <row r="21" spans="12:22" ht="15" customHeight="1" x14ac:dyDescent="0.25">
      <c r="O21" s="23">
        <v>55</v>
      </c>
      <c r="P21" s="53">
        <v>445.14699999999999</v>
      </c>
      <c r="Q21" s="25">
        <v>443.47</v>
      </c>
      <c r="R21" s="55">
        <v>46</v>
      </c>
      <c r="S21" s="24">
        <v>444.45</v>
      </c>
      <c r="T21" s="25">
        <f t="shared" si="0"/>
        <v>444.45</v>
      </c>
    </row>
    <row r="22" spans="12:22" ht="15" customHeight="1" x14ac:dyDescent="0.25">
      <c r="O22" s="23">
        <v>60</v>
      </c>
      <c r="P22" s="53">
        <v>445.48099999999999</v>
      </c>
      <c r="Q22" s="25">
        <v>443.47</v>
      </c>
      <c r="R22" s="55">
        <v>50</v>
      </c>
      <c r="S22" s="24">
        <v>444.899</v>
      </c>
      <c r="T22" s="25">
        <f t="shared" si="0"/>
        <v>444.45</v>
      </c>
    </row>
    <row r="23" spans="12:22" ht="15" customHeight="1" x14ac:dyDescent="0.25">
      <c r="O23" s="23">
        <v>65</v>
      </c>
      <c r="P23" s="53">
        <v>445.69400000000002</v>
      </c>
      <c r="Q23" s="25">
        <v>443.47</v>
      </c>
      <c r="R23" s="55">
        <v>55</v>
      </c>
      <c r="S23" s="24">
        <v>445.06400000000002</v>
      </c>
      <c r="T23" s="25">
        <f t="shared" si="0"/>
        <v>444.45</v>
      </c>
      <c r="V23" s="57"/>
    </row>
    <row r="24" spans="12:22" ht="15" customHeight="1" x14ac:dyDescent="0.25">
      <c r="O24" s="23">
        <v>70</v>
      </c>
      <c r="P24" s="53">
        <v>445.76799999999997</v>
      </c>
      <c r="Q24" s="25">
        <v>443.47</v>
      </c>
      <c r="R24" s="55">
        <v>60</v>
      </c>
      <c r="S24" s="24">
        <v>445.42399999999998</v>
      </c>
      <c r="T24" s="25">
        <f t="shared" si="0"/>
        <v>444.45</v>
      </c>
    </row>
    <row r="25" spans="12:22" ht="15" customHeight="1" x14ac:dyDescent="0.25">
      <c r="L25" s="2"/>
      <c r="M25" s="2"/>
      <c r="N25" s="7"/>
      <c r="O25" s="23">
        <v>75</v>
      </c>
      <c r="P25" s="53">
        <v>445.91899999999998</v>
      </c>
      <c r="Q25" s="25">
        <v>443.47</v>
      </c>
      <c r="R25" s="55">
        <v>65</v>
      </c>
      <c r="S25" s="24">
        <v>445.77699999999999</v>
      </c>
      <c r="T25" s="25">
        <f t="shared" si="0"/>
        <v>444.45</v>
      </c>
    </row>
    <row r="26" spans="12:22" ht="15" customHeight="1" x14ac:dyDescent="0.25">
      <c r="L26" s="3"/>
      <c r="M26" s="3"/>
      <c r="O26" s="23">
        <v>80</v>
      </c>
      <c r="P26" s="53">
        <v>445.99900000000002</v>
      </c>
      <c r="Q26" s="25">
        <v>443.47</v>
      </c>
      <c r="R26" s="55">
        <v>70</v>
      </c>
      <c r="S26" s="24">
        <v>445.8</v>
      </c>
      <c r="T26" s="25">
        <f t="shared" si="0"/>
        <v>444.45</v>
      </c>
    </row>
    <row r="27" spans="12:22" ht="15" customHeight="1" x14ac:dyDescent="0.25">
      <c r="L27" s="2"/>
      <c r="M27" s="2"/>
      <c r="O27" s="23">
        <v>85</v>
      </c>
      <c r="P27" s="53">
        <v>446.32299999999998</v>
      </c>
      <c r="Q27" s="25">
        <v>443.47</v>
      </c>
      <c r="R27" s="55">
        <v>75</v>
      </c>
      <c r="S27" s="24">
        <v>445.98700000000002</v>
      </c>
      <c r="T27" s="25">
        <f t="shared" si="0"/>
        <v>444.45</v>
      </c>
    </row>
    <row r="28" spans="12:22" ht="15" customHeight="1" x14ac:dyDescent="0.25">
      <c r="L28" s="3"/>
      <c r="M28" s="3"/>
      <c r="O28" s="23">
        <v>90</v>
      </c>
      <c r="P28" s="53">
        <v>447.76</v>
      </c>
      <c r="Q28" s="25">
        <v>443.47</v>
      </c>
      <c r="R28" s="55">
        <v>80</v>
      </c>
      <c r="S28" s="24">
        <v>445.95400000000001</v>
      </c>
      <c r="T28" s="25">
        <f t="shared" si="0"/>
        <v>444.45</v>
      </c>
    </row>
    <row r="29" spans="12:22" ht="15" customHeight="1" x14ac:dyDescent="0.25">
      <c r="L29" s="2"/>
      <c r="M29" s="2"/>
      <c r="O29" s="23">
        <v>95</v>
      </c>
      <c r="P29" s="53">
        <v>448.93599999999998</v>
      </c>
      <c r="Q29" s="25">
        <v>443.47</v>
      </c>
      <c r="R29" s="55">
        <v>85</v>
      </c>
      <c r="S29" s="24">
        <v>446.334</v>
      </c>
      <c r="T29" s="25">
        <f t="shared" si="0"/>
        <v>444.45</v>
      </c>
    </row>
    <row r="30" spans="12:22" ht="15" customHeight="1" x14ac:dyDescent="0.25">
      <c r="L30" s="3"/>
      <c r="M30" s="3"/>
      <c r="O30" s="23">
        <v>100</v>
      </c>
      <c r="P30" s="53">
        <v>447.94</v>
      </c>
      <c r="Q30" s="25">
        <v>443.47</v>
      </c>
      <c r="R30" s="55">
        <v>90</v>
      </c>
      <c r="S30" s="24">
        <v>447.05</v>
      </c>
      <c r="T30" s="25">
        <f t="shared" si="0"/>
        <v>444.45</v>
      </c>
    </row>
    <row r="31" spans="12:22" ht="15" customHeight="1" x14ac:dyDescent="0.25">
      <c r="L31" s="4"/>
      <c r="M31" s="4"/>
      <c r="O31" s="23">
        <v>105</v>
      </c>
      <c r="P31" s="53">
        <v>445.65</v>
      </c>
      <c r="Q31" s="25">
        <v>443.47</v>
      </c>
      <c r="R31" s="55">
        <v>95</v>
      </c>
      <c r="S31" s="24">
        <v>448.916</v>
      </c>
      <c r="T31" s="25">
        <f t="shared" si="0"/>
        <v>444.45</v>
      </c>
    </row>
    <row r="32" spans="12:22" ht="15" customHeight="1" x14ac:dyDescent="0.25">
      <c r="L32" s="4"/>
      <c r="M32" s="4"/>
      <c r="O32" s="23">
        <v>110</v>
      </c>
      <c r="P32" s="53">
        <v>445.64800000000002</v>
      </c>
      <c r="Q32" s="25">
        <v>443.47</v>
      </c>
      <c r="R32" s="55">
        <v>100</v>
      </c>
      <c r="S32" s="24">
        <v>448.351</v>
      </c>
      <c r="T32" s="25">
        <f t="shared" si="0"/>
        <v>444.45</v>
      </c>
    </row>
    <row r="33" spans="1:20" ht="15" customHeight="1" x14ac:dyDescent="0.25">
      <c r="L33" s="5"/>
      <c r="M33" s="6"/>
      <c r="O33" s="23">
        <v>115</v>
      </c>
      <c r="P33" s="53">
        <v>447.39400000000001</v>
      </c>
      <c r="Q33" s="25">
        <v>443.47</v>
      </c>
      <c r="R33" s="55">
        <v>105</v>
      </c>
      <c r="S33" s="24">
        <v>444.93099999999998</v>
      </c>
      <c r="T33" s="25">
        <f t="shared" si="0"/>
        <v>444.45</v>
      </c>
    </row>
    <row r="34" spans="1:20" ht="15" customHeight="1" x14ac:dyDescent="0.25">
      <c r="L34" s="4"/>
      <c r="M34" s="4"/>
      <c r="O34" s="23">
        <v>120</v>
      </c>
      <c r="P34" s="53">
        <v>449.45</v>
      </c>
      <c r="Q34" s="25">
        <v>443.47</v>
      </c>
      <c r="R34" s="55">
        <v>110</v>
      </c>
      <c r="S34" s="24">
        <v>444.93900000000002</v>
      </c>
      <c r="T34" s="25">
        <f t="shared" si="0"/>
        <v>444.45</v>
      </c>
    </row>
    <row r="35" spans="1:20" ht="15" customHeight="1" x14ac:dyDescent="0.25">
      <c r="O35" s="23">
        <v>125</v>
      </c>
      <c r="P35" s="53">
        <v>449.98899999999998</v>
      </c>
      <c r="Q35" s="25">
        <v>443.47</v>
      </c>
      <c r="R35" s="55">
        <v>115</v>
      </c>
      <c r="S35" s="24">
        <v>447.00200000000001</v>
      </c>
      <c r="T35" s="25">
        <f t="shared" si="0"/>
        <v>444.45</v>
      </c>
    </row>
    <row r="36" spans="1:20" ht="15" customHeight="1" x14ac:dyDescent="0.25">
      <c r="A36" s="39" t="s">
        <v>0</v>
      </c>
      <c r="B36" s="40">
        <v>-50</v>
      </c>
      <c r="C36" s="41">
        <v>-40</v>
      </c>
      <c r="D36" s="41">
        <v>-30</v>
      </c>
      <c r="E36" s="41">
        <v>-20</v>
      </c>
      <c r="F36" s="41">
        <v>-10</v>
      </c>
      <c r="G36" s="41">
        <v>0</v>
      </c>
      <c r="H36" s="41">
        <v>0</v>
      </c>
      <c r="I36" s="41">
        <v>5</v>
      </c>
      <c r="J36" s="41">
        <v>10</v>
      </c>
      <c r="K36" s="41">
        <v>15</v>
      </c>
      <c r="L36" s="42">
        <v>18</v>
      </c>
      <c r="N36" s="7"/>
      <c r="O36" s="23">
        <v>125</v>
      </c>
      <c r="P36" s="53">
        <v>452.34899999999999</v>
      </c>
      <c r="Q36" s="25">
        <v>443.47</v>
      </c>
      <c r="R36" s="55">
        <v>120</v>
      </c>
      <c r="S36" s="24">
        <v>449.50200000000001</v>
      </c>
      <c r="T36" s="25">
        <f t="shared" si="0"/>
        <v>444.45</v>
      </c>
    </row>
    <row r="37" spans="1:20" ht="15" customHeight="1" x14ac:dyDescent="0.25">
      <c r="A37" s="36" t="s">
        <v>1</v>
      </c>
      <c r="B37" s="43">
        <v>451.29899999999998</v>
      </c>
      <c r="C37" s="44">
        <v>451.43200000000002</v>
      </c>
      <c r="D37" s="44">
        <v>451.589</v>
      </c>
      <c r="E37" s="44">
        <v>451.709</v>
      </c>
      <c r="F37" s="44">
        <v>451.87599999999998</v>
      </c>
      <c r="G37" s="44">
        <v>452.24900000000002</v>
      </c>
      <c r="H37" s="44">
        <v>448.79399999999998</v>
      </c>
      <c r="I37" s="44">
        <v>448.18200000000002</v>
      </c>
      <c r="J37" s="44">
        <v>447.577</v>
      </c>
      <c r="K37" s="44">
        <v>445.142</v>
      </c>
      <c r="L37" s="45">
        <v>444.45</v>
      </c>
      <c r="O37" s="23">
        <v>135</v>
      </c>
      <c r="P37" s="53">
        <v>451.85</v>
      </c>
      <c r="Q37" s="25">
        <v>443.47</v>
      </c>
      <c r="R37" s="55">
        <v>125</v>
      </c>
      <c r="S37" s="24">
        <v>450.084</v>
      </c>
      <c r="T37" s="25">
        <f t="shared" si="0"/>
        <v>444.45</v>
      </c>
    </row>
    <row r="38" spans="1:20" ht="15" customHeight="1" x14ac:dyDescent="0.25">
      <c r="A38" s="36" t="s">
        <v>0</v>
      </c>
      <c r="B38" s="46">
        <v>20</v>
      </c>
      <c r="C38" s="47">
        <v>25</v>
      </c>
      <c r="D38" s="47">
        <v>30</v>
      </c>
      <c r="E38" s="47">
        <v>35</v>
      </c>
      <c r="F38" s="47">
        <v>40</v>
      </c>
      <c r="G38" s="47">
        <v>45</v>
      </c>
      <c r="H38" s="47">
        <v>46</v>
      </c>
      <c r="I38" s="47">
        <v>50</v>
      </c>
      <c r="J38" s="47">
        <v>55</v>
      </c>
      <c r="K38" s="47">
        <v>60</v>
      </c>
      <c r="L38" s="48">
        <v>65</v>
      </c>
      <c r="M38" s="6"/>
      <c r="N38" s="6"/>
      <c r="O38" s="23">
        <v>145</v>
      </c>
      <c r="P38" s="53">
        <v>451.49599999999998</v>
      </c>
      <c r="Q38" s="25">
        <v>443.47</v>
      </c>
      <c r="R38" s="55">
        <v>125</v>
      </c>
      <c r="S38" s="24">
        <v>452.34899999999999</v>
      </c>
      <c r="T38" s="25">
        <f t="shared" si="0"/>
        <v>444.45</v>
      </c>
    </row>
    <row r="39" spans="1:20" ht="15" customHeight="1" x14ac:dyDescent="0.25">
      <c r="A39" s="36" t="s">
        <v>1</v>
      </c>
      <c r="B39" s="43">
        <v>443.87</v>
      </c>
      <c r="C39" s="44">
        <v>441.91</v>
      </c>
      <c r="D39" s="44">
        <v>441.89</v>
      </c>
      <c r="E39" s="44">
        <v>442.75</v>
      </c>
      <c r="F39" s="44">
        <v>443.78</v>
      </c>
      <c r="G39" s="44">
        <v>443.99</v>
      </c>
      <c r="H39" s="44">
        <v>444.45</v>
      </c>
      <c r="I39" s="44">
        <v>444.899</v>
      </c>
      <c r="J39" s="44">
        <v>445.06400000000002</v>
      </c>
      <c r="K39" s="44">
        <v>445.42399999999998</v>
      </c>
      <c r="L39" s="45">
        <v>445.77699999999999</v>
      </c>
      <c r="O39" s="23">
        <v>155</v>
      </c>
      <c r="P39" s="53">
        <v>451.19</v>
      </c>
      <c r="Q39" s="25">
        <v>443.47</v>
      </c>
      <c r="R39" s="55">
        <v>135</v>
      </c>
      <c r="S39" s="24">
        <v>451.93200000000002</v>
      </c>
      <c r="T39" s="25">
        <f t="shared" si="0"/>
        <v>444.45</v>
      </c>
    </row>
    <row r="40" spans="1:20" ht="15" customHeight="1" x14ac:dyDescent="0.25">
      <c r="A40" s="36" t="s">
        <v>0</v>
      </c>
      <c r="B40" s="46">
        <v>70</v>
      </c>
      <c r="C40" s="47">
        <v>75</v>
      </c>
      <c r="D40" s="47">
        <v>80</v>
      </c>
      <c r="E40" s="47">
        <v>85</v>
      </c>
      <c r="F40" s="47">
        <v>90</v>
      </c>
      <c r="G40" s="47">
        <v>95</v>
      </c>
      <c r="H40" s="47">
        <v>100</v>
      </c>
      <c r="I40" s="47">
        <v>105</v>
      </c>
      <c r="J40" s="47">
        <v>110</v>
      </c>
      <c r="K40" s="47">
        <v>115</v>
      </c>
      <c r="L40" s="48">
        <v>120</v>
      </c>
      <c r="O40" s="23">
        <v>165</v>
      </c>
      <c r="P40" s="53">
        <v>450.87900000000002</v>
      </c>
      <c r="Q40" s="25">
        <v>443.47</v>
      </c>
      <c r="R40" s="55">
        <v>145</v>
      </c>
      <c r="S40" s="24">
        <v>451.51299999999998</v>
      </c>
      <c r="T40" s="25">
        <f t="shared" si="0"/>
        <v>444.45</v>
      </c>
    </row>
    <row r="41" spans="1:20" ht="15" customHeight="1" x14ac:dyDescent="0.25">
      <c r="A41" s="36" t="s">
        <v>1</v>
      </c>
      <c r="B41" s="43">
        <v>445.8</v>
      </c>
      <c r="C41" s="44">
        <v>445.98700000000002</v>
      </c>
      <c r="D41" s="44">
        <v>445.95400000000001</v>
      </c>
      <c r="E41" s="44">
        <v>446.334</v>
      </c>
      <c r="F41" s="44">
        <v>447.05</v>
      </c>
      <c r="G41" s="44">
        <v>448.916</v>
      </c>
      <c r="H41" s="44">
        <v>448.351</v>
      </c>
      <c r="I41" s="44">
        <v>444.93099999999998</v>
      </c>
      <c r="J41" s="44">
        <v>444.93900000000002</v>
      </c>
      <c r="K41" s="44">
        <v>447.00200000000001</v>
      </c>
      <c r="L41" s="45">
        <v>449.50200000000001</v>
      </c>
      <c r="O41" s="23">
        <v>175</v>
      </c>
      <c r="P41" s="53">
        <v>450.52300000000002</v>
      </c>
      <c r="Q41" s="60">
        <v>443.47</v>
      </c>
      <c r="R41" s="55">
        <v>155</v>
      </c>
      <c r="S41" s="24">
        <v>451.084</v>
      </c>
      <c r="T41" s="25">
        <f t="shared" si="0"/>
        <v>444.45</v>
      </c>
    </row>
    <row r="42" spans="1:20" ht="15" customHeight="1" x14ac:dyDescent="0.25">
      <c r="A42" s="36" t="s">
        <v>0</v>
      </c>
      <c r="B42" s="46">
        <v>125</v>
      </c>
      <c r="C42" s="47">
        <v>125</v>
      </c>
      <c r="D42" s="47">
        <v>135</v>
      </c>
      <c r="E42" s="47">
        <v>145</v>
      </c>
      <c r="F42" s="47">
        <v>155</v>
      </c>
      <c r="G42" s="47">
        <v>165</v>
      </c>
      <c r="H42" s="47">
        <v>175</v>
      </c>
      <c r="I42" s="34"/>
      <c r="J42" s="34"/>
      <c r="K42" s="34"/>
      <c r="L42" s="35"/>
      <c r="O42" s="23"/>
      <c r="P42" s="24"/>
      <c r="Q42" s="25"/>
      <c r="R42" s="55">
        <v>165</v>
      </c>
      <c r="S42" s="24">
        <v>450.64400000000001</v>
      </c>
      <c r="T42" s="25">
        <f t="shared" si="0"/>
        <v>444.45</v>
      </c>
    </row>
    <row r="43" spans="1:20" ht="15" customHeight="1" x14ac:dyDescent="0.25">
      <c r="A43" s="36" t="s">
        <v>1</v>
      </c>
      <c r="B43" s="43">
        <v>450.084</v>
      </c>
      <c r="C43" s="44">
        <v>452.34899999999999</v>
      </c>
      <c r="D43" s="44">
        <v>451.93200000000002</v>
      </c>
      <c r="E43" s="44">
        <v>451.51299999999998</v>
      </c>
      <c r="F43" s="44">
        <v>451.084</v>
      </c>
      <c r="G43" s="44">
        <v>450.64400000000001</v>
      </c>
      <c r="H43" s="44">
        <v>450.11500000000001</v>
      </c>
      <c r="I43" s="34"/>
      <c r="J43" s="34"/>
      <c r="K43" s="34"/>
      <c r="L43" s="35"/>
      <c r="O43" s="23"/>
      <c r="P43" s="24"/>
      <c r="Q43" s="25"/>
      <c r="R43" s="55">
        <v>175</v>
      </c>
      <c r="S43" s="24">
        <v>450.11500000000001</v>
      </c>
      <c r="T43" s="25">
        <f t="shared" si="0"/>
        <v>444.45</v>
      </c>
    </row>
    <row r="44" spans="1:20" ht="15" customHeight="1" x14ac:dyDescent="0.25">
      <c r="A44" s="36" t="s">
        <v>0</v>
      </c>
      <c r="B44" s="37"/>
      <c r="C44" s="34"/>
      <c r="D44" s="34"/>
      <c r="E44" s="34"/>
      <c r="F44" s="34"/>
      <c r="G44" s="34"/>
      <c r="H44" s="34"/>
      <c r="I44" s="34"/>
      <c r="J44" s="34"/>
      <c r="K44" s="34"/>
      <c r="L44" s="35"/>
      <c r="O44" s="23"/>
      <c r="P44" s="24"/>
      <c r="Q44" s="25"/>
      <c r="R44" s="55"/>
      <c r="S44" s="24"/>
      <c r="T44" s="25"/>
    </row>
    <row r="45" spans="1:20" ht="15" customHeight="1" x14ac:dyDescent="0.25">
      <c r="A45" s="36" t="s">
        <v>1</v>
      </c>
      <c r="B45" s="37"/>
      <c r="C45" s="34"/>
      <c r="D45" s="34"/>
      <c r="E45" s="34"/>
      <c r="F45" s="34"/>
      <c r="G45" s="34"/>
      <c r="H45" s="34"/>
      <c r="I45" s="34"/>
      <c r="J45" s="34"/>
      <c r="K45" s="34"/>
      <c r="L45" s="35"/>
      <c r="O45" s="23"/>
      <c r="P45" s="24"/>
      <c r="Q45" s="25"/>
      <c r="R45" s="55"/>
      <c r="S45" s="24"/>
      <c r="T45" s="25"/>
    </row>
    <row r="46" spans="1:20" ht="15" customHeight="1" x14ac:dyDescent="0.25">
      <c r="A46" s="36" t="s">
        <v>0</v>
      </c>
      <c r="B46" s="37"/>
      <c r="C46" s="34"/>
      <c r="D46" s="34"/>
      <c r="E46" s="34"/>
      <c r="F46" s="34"/>
      <c r="G46" s="34"/>
      <c r="H46" s="34"/>
      <c r="I46" s="34"/>
      <c r="J46" s="34"/>
      <c r="K46" s="34"/>
      <c r="L46" s="35"/>
      <c r="O46" s="23"/>
      <c r="P46" s="24"/>
      <c r="Q46" s="25"/>
      <c r="R46" s="55"/>
      <c r="S46" s="24"/>
      <c r="T46" s="25"/>
    </row>
    <row r="47" spans="1:20" ht="15" customHeight="1" x14ac:dyDescent="0.25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23"/>
      <c r="P47" s="24"/>
      <c r="Q47" s="25"/>
      <c r="R47" s="55"/>
      <c r="S47" s="24"/>
      <c r="T47" s="25"/>
    </row>
    <row r="48" spans="1:20" ht="1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O48" s="23"/>
      <c r="P48" s="24"/>
      <c r="Q48" s="25"/>
      <c r="R48" s="55"/>
      <c r="S48" s="24"/>
      <c r="T48" s="25"/>
    </row>
    <row r="49" spans="1:20" ht="15" customHeight="1" x14ac:dyDescent="0.25">
      <c r="A49" s="12"/>
      <c r="B49" s="13" t="s">
        <v>2</v>
      </c>
      <c r="C49" s="14">
        <v>449.16899999999998</v>
      </c>
      <c r="D49" s="15" t="s">
        <v>8</v>
      </c>
      <c r="E49" s="16"/>
      <c r="F49" s="13" t="s">
        <v>3</v>
      </c>
      <c r="G49" s="14">
        <v>452.24900000000002</v>
      </c>
      <c r="H49" s="15" t="s">
        <v>8</v>
      </c>
      <c r="I49" s="12"/>
      <c r="J49" s="13" t="s">
        <v>4</v>
      </c>
      <c r="K49" s="14">
        <v>452.34899999999999</v>
      </c>
      <c r="L49" s="15" t="s">
        <v>8</v>
      </c>
      <c r="O49" s="23"/>
      <c r="P49" s="24"/>
      <c r="Q49" s="25"/>
      <c r="R49" s="55"/>
      <c r="S49" s="24"/>
      <c r="T49" s="25"/>
    </row>
    <row r="50" spans="1:20" ht="15" customHeight="1" x14ac:dyDescent="0.25">
      <c r="A50" s="12"/>
      <c r="B50" s="13" t="s">
        <v>5</v>
      </c>
      <c r="C50" s="14">
        <f>MIN(S4:S43)</f>
        <v>441.89</v>
      </c>
      <c r="D50" s="15" t="s">
        <v>8</v>
      </c>
      <c r="E50" s="16"/>
      <c r="F50" s="13" t="s">
        <v>6</v>
      </c>
      <c r="G50" s="14">
        <v>443.58</v>
      </c>
      <c r="H50" s="15" t="s">
        <v>8</v>
      </c>
      <c r="I50" s="12"/>
      <c r="J50" s="65" t="s">
        <v>12</v>
      </c>
      <c r="K50" s="66"/>
      <c r="L50" s="67"/>
      <c r="O50" s="23"/>
      <c r="P50" s="24"/>
      <c r="Q50" s="25"/>
      <c r="R50" s="55"/>
      <c r="S50" s="24"/>
      <c r="T50" s="25"/>
    </row>
    <row r="51" spans="1:20" ht="15" customHeight="1" x14ac:dyDescent="0.25">
      <c r="O51" s="23"/>
      <c r="P51" s="24"/>
      <c r="Q51" s="25"/>
      <c r="R51" s="55"/>
      <c r="S51" s="24"/>
      <c r="T51" s="25"/>
    </row>
    <row r="52" spans="1:20" ht="15" customHeight="1" x14ac:dyDescent="0.25">
      <c r="J52" s="69" t="s">
        <v>13</v>
      </c>
      <c r="K52" s="69"/>
      <c r="L52" s="69"/>
      <c r="O52" s="26"/>
      <c r="P52" s="27"/>
      <c r="Q52" s="28"/>
      <c r="R52" s="58"/>
      <c r="S52" s="27"/>
      <c r="T52" s="28"/>
    </row>
    <row r="53" spans="1:20" ht="1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O53" s="49"/>
      <c r="P53" s="50"/>
      <c r="Q53" s="51"/>
      <c r="R53" s="59"/>
      <c r="S53" s="50"/>
      <c r="T53" s="51"/>
    </row>
    <row r="54" spans="1:20" ht="15" customHeight="1" x14ac:dyDescent="0.25">
      <c r="C54" s="38"/>
      <c r="O54" s="23"/>
      <c r="P54" s="24"/>
      <c r="Q54" s="25"/>
      <c r="R54" s="55"/>
      <c r="S54" s="24"/>
      <c r="T54" s="25"/>
    </row>
    <row r="55" spans="1:20" ht="15" customHeight="1" x14ac:dyDescent="0.25">
      <c r="O55" s="23"/>
      <c r="P55" s="24"/>
      <c r="Q55" s="25"/>
      <c r="R55" s="55"/>
      <c r="S55" s="24"/>
      <c r="T55" s="25"/>
    </row>
    <row r="56" spans="1:20" ht="15" customHeight="1" x14ac:dyDescent="0.25">
      <c r="E56" s="68" t="s">
        <v>9</v>
      </c>
      <c r="F56" s="68"/>
      <c r="G56" s="68"/>
      <c r="H56" s="68"/>
      <c r="I56" s="68"/>
      <c r="O56" s="23"/>
      <c r="P56" s="24"/>
      <c r="Q56" s="25"/>
      <c r="R56" s="55"/>
      <c r="S56" s="24"/>
      <c r="T56" s="25"/>
    </row>
    <row r="57" spans="1:20" ht="15" customHeight="1" x14ac:dyDescent="0.25">
      <c r="E57" s="29"/>
      <c r="F57" s="29"/>
      <c r="G57" s="29"/>
      <c r="H57" s="29"/>
      <c r="O57" s="23"/>
      <c r="P57" s="24"/>
      <c r="Q57" s="25"/>
      <c r="R57" s="55"/>
      <c r="S57" s="24"/>
      <c r="T57" s="25"/>
    </row>
    <row r="58" spans="1:20" ht="15" customHeight="1" x14ac:dyDescent="0.25">
      <c r="N58" s="33"/>
      <c r="O58" s="23"/>
      <c r="P58" s="24"/>
      <c r="Q58" s="25"/>
      <c r="R58" s="55"/>
      <c r="S58" s="24"/>
      <c r="T58" s="25"/>
    </row>
    <row r="59" spans="1:20" ht="15" customHeight="1" x14ac:dyDescent="0.25">
      <c r="F59" s="61" t="s">
        <v>10</v>
      </c>
      <c r="G59" s="61"/>
      <c r="H59" s="61"/>
      <c r="O59" s="23"/>
      <c r="P59" s="24"/>
      <c r="Q59" s="25"/>
      <c r="R59" s="23"/>
      <c r="S59" s="24"/>
      <c r="T59" s="25"/>
    </row>
    <row r="60" spans="1:20" ht="15" customHeight="1" x14ac:dyDescent="0.25">
      <c r="O60" s="23"/>
      <c r="P60" s="24"/>
      <c r="Q60" s="25"/>
      <c r="R60" s="23"/>
      <c r="S60" s="24"/>
      <c r="T60" s="25"/>
    </row>
    <row r="61" spans="1:20" ht="15" customHeight="1" x14ac:dyDescent="0.25">
      <c r="O61" s="30"/>
      <c r="P61" s="31"/>
      <c r="Q61" s="32"/>
      <c r="R61" s="26"/>
      <c r="S61" s="27"/>
      <c r="T61" s="28"/>
    </row>
    <row r="62" spans="1:20" ht="15" customHeight="1" x14ac:dyDescent="0.2"/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6" orientation="portrait" horizontalDpi="4294967293" r:id="rId1"/>
  <headerFooter alignWithMargins="0">
    <oddHeader>&amp;R๗๙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G.14-2568</vt:lpstr>
      <vt:lpstr>'G.14-2568'!Print_Area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2025-04-29T08:40:52Z</cp:lastPrinted>
  <dcterms:created xsi:type="dcterms:W3CDTF">2010-03-08T03:23:31Z</dcterms:created>
  <dcterms:modified xsi:type="dcterms:W3CDTF">2025-04-29T09:09:15Z</dcterms:modified>
</cp:coreProperties>
</file>