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<sst xmlns="http://schemas.openxmlformats.org/spreadsheetml/2006/main" count="50" uniqueCount="25">
  <si>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</si>
  <si>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</si>
  <si>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</si>
  <si>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</si>
  <si>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</si>
  <si>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</si>
  <si>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</si>
  <si>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</si>
  <si>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</si>
  <si>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</si>
  <si>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</si>
  <si>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</si>
  <si>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</si>
  <si>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</si>
  <si>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</si>
  <si>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</si>
  <si>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</si>
  <si>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</si>
  <si>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</si>
  <si>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</si>
  <si>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</si>
  <si>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</si>
  <si>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</si>
  <si>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</si>
  <si>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G.8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</si>
</sst>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G.8 น้ำแม่ลาว อ.เมือง จ.เชียงราย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'G.8'!$D$36:$O$36</c:f>
              <c:numCache/>
            </c:numRef>
          </c:xVal>
          <c:yVal>
            <c:numRef>
              <c:f>'G.8'!$D$37:$O$37</c:f>
              <c:numCache/>
            </c:numRef>
          </c:yVal>
          <c:smooth val="0"/>
        </c:ser>
        <c:axId val="11114384"/>
        <c:axId val="10269265"/>
      </c:scatterChart>
      <c:valAx>
        <c:axId val="1111438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269265"/>
        <c:crossesAt val="1"/>
        <c:crossBetween val="midCat"/>
        <c:dispUnits/>
        <c:majorUnit val="10"/>
      </c:valAx>
      <c:valAx>
        <c:axId val="1026926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1143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COUNT(J41:J64)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AVERAGE(J41:J64)</f>
        <v>3.624999999999991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(VAR(J41:J64))</f>
        <v>0.8325304347826249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24">I41</f>
        <v>2537</v>
      </c>
      <c r="B6" s="91">
        <v>4.86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STDEV(J41:J64)</f>
        <v>0.9124310575504457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2538</v>
      </c>
      <c r="B7" s="91">
        <v>4.68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2539</v>
      </c>
      <c r="B8" s="91">
        <v>3.5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2540</v>
      </c>
      <c r="B9" s="91">
        <v>4.4</v>
      </c>
      <c r="C9" s="65"/>
      <c r="D9" s="83"/>
      <c r="E9" s="36"/>
      <c r="F9" s="36"/>
      <c r="U9" t="s">
        <v>16</v>
      </c>
      <c r="V9" s="14">
        <f>+B80</f>
        <v>0.52959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2541</v>
      </c>
      <c r="B10" s="91">
        <v>3.06</v>
      </c>
      <c r="C10" s="65"/>
      <c r="D10" s="83"/>
      <c r="E10" s="35"/>
      <c r="F10" s="7"/>
      <c r="U10" t="s">
        <v>17</v>
      </c>
      <c r="V10" s="14">
        <f>+B81</f>
        <v>1.086464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2542</v>
      </c>
      <c r="B11" s="91">
        <v>3.75</v>
      </c>
      <c r="C11" s="65"/>
      <c r="D11" s="8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2543</v>
      </c>
      <c r="B12" s="91">
        <v>3.41</v>
      </c>
      <c r="C12" s="65"/>
      <c r="D12" s="8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2544</v>
      </c>
      <c r="B13" s="91">
        <v>4.39</v>
      </c>
      <c r="C13" s="65"/>
      <c r="D13" s="8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2545</v>
      </c>
      <c r="B14" s="91">
        <v>4.73</v>
      </c>
      <c r="C14" s="65"/>
      <c r="D14" s="8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2546</v>
      </c>
      <c r="B15" s="91">
        <v>4.92</v>
      </c>
      <c r="C15" s="65"/>
      <c r="D15" s="8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2547</v>
      </c>
      <c r="B16" s="91">
        <v>4.59</v>
      </c>
      <c r="C16" s="65"/>
      <c r="D16" s="8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2548</v>
      </c>
      <c r="B17" s="91">
        <v>4.91</v>
      </c>
      <c r="C17" s="65"/>
      <c r="D17" s="8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2549</v>
      </c>
      <c r="B18" s="91">
        <v>3.6499999999999773</v>
      </c>
      <c r="C18" s="65"/>
      <c r="D18" s="8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2550</v>
      </c>
      <c r="B19" s="91">
        <v>2.7399999999999523</v>
      </c>
      <c r="C19" s="65"/>
      <c r="D19" s="8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2551</v>
      </c>
      <c r="B20" s="91">
        <v>2.5499999999999545</v>
      </c>
      <c r="C20" s="65"/>
      <c r="D20" s="8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2552</v>
      </c>
      <c r="B21" s="91">
        <v>2.349999999999966</v>
      </c>
      <c r="C21" s="65"/>
      <c r="D21" s="8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2553</v>
      </c>
      <c r="B22" s="91">
        <v>3.3999999999999773</v>
      </c>
      <c r="C22" s="65"/>
      <c r="D22" s="8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2554</v>
      </c>
      <c r="B23" s="91">
        <v>3.59</v>
      </c>
      <c r="C23" s="65"/>
      <c r="D23" s="8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2555</v>
      </c>
      <c r="B24" s="91">
        <v>2.5</v>
      </c>
      <c r="C24" s="65"/>
      <c r="D24" s="8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2556</v>
      </c>
      <c r="B25" s="91">
        <v>2.97</v>
      </c>
      <c r="C25" s="65"/>
      <c r="D25" s="8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2557</v>
      </c>
      <c r="B26" s="91">
        <v>3.169999999999959</v>
      </c>
      <c r="C26" s="65"/>
      <c r="D26" s="8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2558</v>
      </c>
      <c r="B27" s="91">
        <v>1.8</v>
      </c>
      <c r="C27" s="65"/>
      <c r="D27" s="8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2559</v>
      </c>
      <c r="B28" s="91">
        <v>3</v>
      </c>
      <c r="C28" s="65"/>
      <c r="D28" s="8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2560</v>
      </c>
      <c r="B29" s="91">
        <v>4.08</v>
      </c>
      <c r="C29" s="65"/>
      <c r="D29" s="8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1"/>
      <c r="C30" s="65"/>
      <c r="D30" s="8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1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8"/>
      <c r="C34" s="93"/>
      <c r="D34" s="94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2" ref="D37:O37">ROUND((((-LN(-LN(1-1/D36)))+$B$83*$B$84)/$B$83),2)</f>
        <v>3.49</v>
      </c>
      <c r="E37" s="81">
        <f t="shared" si="2"/>
        <v>3.94</v>
      </c>
      <c r="F37" s="81">
        <f t="shared" si="2"/>
        <v>4.23</v>
      </c>
      <c r="G37" s="81">
        <f t="shared" si="2"/>
        <v>4.44</v>
      </c>
      <c r="H37" s="81">
        <f t="shared" si="2"/>
        <v>4.61</v>
      </c>
      <c r="I37" s="81">
        <f t="shared" si="2"/>
        <v>5.07</v>
      </c>
      <c r="J37" s="81">
        <f t="shared" si="2"/>
        <v>5.67</v>
      </c>
      <c r="K37" s="81">
        <f t="shared" si="2"/>
        <v>5.87</v>
      </c>
      <c r="L37" s="81">
        <f t="shared" si="2"/>
        <v>6.46</v>
      </c>
      <c r="M37" s="82">
        <f t="shared" si="2"/>
        <v>7.04</v>
      </c>
      <c r="N37" s="82">
        <f t="shared" si="2"/>
        <v>7.63</v>
      </c>
      <c r="O37" s="82">
        <f t="shared" si="2"/>
        <v>8.4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2537</v>
      </c>
      <c r="J41" s="77">
        <v>4.86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2538</v>
      </c>
      <c r="J42" s="77">
        <v>4.68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2539</v>
      </c>
      <c r="J43" s="77">
        <v>3.5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2540</v>
      </c>
      <c r="J44" s="77">
        <v>4.4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2541</v>
      </c>
      <c r="J45" s="77">
        <v>3.06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2542</v>
      </c>
      <c r="J46" s="77">
        <v>3.75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2543</v>
      </c>
      <c r="J47" s="77">
        <v>3.41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2544</v>
      </c>
      <c r="J48" s="77">
        <v>4.39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2545</v>
      </c>
      <c r="J49" s="77">
        <v>4.73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2546</v>
      </c>
      <c r="J50" s="77">
        <v>4.92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2547</v>
      </c>
      <c r="J51" s="77">
        <v>4.59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2548</v>
      </c>
      <c r="J52" s="77">
        <v>4.91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2549</v>
      </c>
      <c r="J53" s="77">
        <v>3.6499999999999773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2550</v>
      </c>
      <c r="J54" s="77">
        <v>2.7399999999999523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2551</v>
      </c>
      <c r="J55" s="77">
        <v>2.5499999999999545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2552</v>
      </c>
      <c r="J56" s="77">
        <v>2.349999999999966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2553</v>
      </c>
      <c r="J57" s="77">
        <v>3.3999999999999773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2554</v>
      </c>
      <c r="J58" s="77">
        <v>3.59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2555</v>
      </c>
      <c r="J59" s="77">
        <v>2.5</v>
      </c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2556</v>
      </c>
      <c r="J60" s="77">
        <v>2.97</v>
      </c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2557</v>
      </c>
      <c r="J61" s="77">
        <v>3.169999999999959</v>
      </c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2558</v>
      </c>
      <c r="J62" s="77">
        <v>1.8</v>
      </c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2559</v>
      </c>
      <c r="J63" s="78">
        <v>3</v>
      </c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2560</v>
      </c>
      <c r="J64" s="79">
        <v>4.08</v>
      </c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5"/>
      <c r="J79" s="77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0.52959</v>
      </c>
      <c r="C80" s="27"/>
      <c r="D80" s="27"/>
      <c r="E80" s="27"/>
      <c r="I80" s="75"/>
      <c r="J80" s="77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1.086464</v>
      </c>
      <c r="C81" s="27"/>
      <c r="D81" s="27"/>
      <c r="E81" s="27"/>
      <c r="I81" s="75"/>
      <c r="J81" s="77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1.1907354435268471</v>
      </c>
      <c r="C83" s="28"/>
      <c r="D83" s="28"/>
      <c r="E83" s="28"/>
      <c r="I83" s="75"/>
      <c r="J83" s="77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3.1802412562513345</v>
      </c>
      <c r="C84" s="28"/>
      <c r="D84" s="28"/>
      <c r="E84" s="28"/>
      <c r="I84" s="75"/>
      <c r="J84" s="77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9" sqref="D9:D11"/>
    </sheetView>
  </sheetViews>
  <sheetFormatPr defaultColWidth="9.140625" defaultRowHeight="21.75"/>
  <sheetData>
    <row r="1" ht="21.75">
      <c r="D1" s="74">
        <v>514.656</v>
      </c>
    </row>
    <row r="2" spans="2:4" ht="21.75">
      <c r="B2" s="86">
        <v>2542</v>
      </c>
      <c r="C2" s="84">
        <v>2</v>
      </c>
      <c r="D2" s="95"/>
    </row>
    <row r="3" spans="2:4" ht="21.75">
      <c r="B3" s="87">
        <v>2543</v>
      </c>
      <c r="C3" s="85">
        <v>2</v>
      </c>
      <c r="D3" s="96"/>
    </row>
    <row r="4" spans="2:4" ht="21.75">
      <c r="B4" s="87">
        <v>2544</v>
      </c>
      <c r="C4" s="85">
        <v>1.9</v>
      </c>
      <c r="D4" s="96"/>
    </row>
    <row r="5" spans="2:4" ht="21.75">
      <c r="B5" s="87">
        <v>2545</v>
      </c>
      <c r="C5" s="85">
        <v>2.3</v>
      </c>
      <c r="D5" s="96"/>
    </row>
    <row r="6" spans="2:4" ht="21.75">
      <c r="B6" s="87">
        <v>2546</v>
      </c>
      <c r="C6" s="85">
        <v>2.56</v>
      </c>
      <c r="D6" s="96"/>
    </row>
    <row r="7" spans="2:4" ht="21.75">
      <c r="B7" s="87">
        <v>2547</v>
      </c>
      <c r="C7" s="85">
        <v>2.35</v>
      </c>
      <c r="D7" s="96"/>
    </row>
    <row r="8" spans="2:4" ht="21.75">
      <c r="B8" s="87">
        <v>2548</v>
      </c>
      <c r="C8" s="85">
        <v>1.9</v>
      </c>
      <c r="D8" s="96"/>
    </row>
    <row r="9" spans="2:4" ht="21.75">
      <c r="B9" s="87">
        <v>2549</v>
      </c>
      <c r="C9" s="85">
        <v>516.156</v>
      </c>
      <c r="D9" s="96">
        <f>C9-$D$1</f>
        <v>1.5</v>
      </c>
    </row>
    <row r="10" spans="2:4" ht="21.75">
      <c r="B10" s="87">
        <v>2550</v>
      </c>
      <c r="C10" s="85">
        <v>516.76</v>
      </c>
      <c r="D10" s="96">
        <f>C10-$D$1</f>
        <v>2.104000000000042</v>
      </c>
    </row>
    <row r="11" spans="2:4" ht="21.75">
      <c r="B11" s="87">
        <v>2551</v>
      </c>
      <c r="C11" s="85">
        <v>516.96</v>
      </c>
      <c r="D11" s="96">
        <f>C11-$D$1</f>
        <v>2.3040000000000873</v>
      </c>
    </row>
    <row r="12" spans="2:4" ht="21.75">
      <c r="B12" s="87"/>
      <c r="C12" s="85"/>
      <c r="D12" s="96"/>
    </row>
    <row r="13" spans="2:4" ht="21.75">
      <c r="B13" s="87"/>
      <c r="C13" s="97"/>
      <c r="D13" s="96"/>
    </row>
    <row r="14" spans="2:4" ht="21.75">
      <c r="B14" s="87"/>
      <c r="C14" s="85"/>
      <c r="D14" s="96"/>
    </row>
    <row r="15" spans="2:4" ht="21.75">
      <c r="B15" s="87"/>
      <c r="C15" s="85"/>
      <c r="D15" s="96"/>
    </row>
    <row r="16" spans="2:4" ht="21.75">
      <c r="B16" s="87"/>
      <c r="C16" s="85"/>
      <c r="D16" s="96"/>
    </row>
    <row r="17" spans="2:4" ht="21.75">
      <c r="B17" s="87"/>
      <c r="C17" s="85"/>
      <c r="D17" s="96"/>
    </row>
    <row r="18" spans="2:4" ht="21.75">
      <c r="B18" s="87"/>
      <c r="C18" s="85"/>
      <c r="D18" s="96"/>
    </row>
    <row r="19" spans="2:4" ht="21.75">
      <c r="B19" s="87"/>
      <c r="C19" s="85"/>
      <c r="D19" s="96"/>
    </row>
    <row r="20" spans="2:4" ht="21.75">
      <c r="B20" s="87"/>
      <c r="C20" s="85"/>
      <c r="D20" s="96"/>
    </row>
    <row r="21" spans="2:4" ht="21.75">
      <c r="B21" s="87"/>
      <c r="C21" s="85"/>
      <c r="D21" s="96"/>
    </row>
    <row r="22" spans="2:4" ht="21.75">
      <c r="B22" s="87"/>
      <c r="C22" s="85"/>
      <c r="D22" s="96"/>
    </row>
    <row r="23" spans="2:4" ht="21.75">
      <c r="B23" s="87"/>
      <c r="C23" s="85"/>
      <c r="D23" s="96"/>
    </row>
    <row r="24" spans="2:4" ht="21.75">
      <c r="B24" s="87"/>
      <c r="C24" s="85"/>
      <c r="D24" s="96"/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2014-07-04T02:47:57Z</cp:lastPrinted>
  <dcterms:created xsi:type="dcterms:W3CDTF">2001-08-27T04:05:15Z</dcterms:created>
  <dcterms:modified xsi:type="dcterms:W3CDTF">2018-01-15T03:52:13Z</dcterms:modified>
  <cp:category/>
  <cp:version/>
  <cp:contentType/>
  <cp:contentStatus/>
</cp:coreProperties>
</file>