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<sst xmlns="http://schemas.openxmlformats.org/spreadsheetml/2006/main" count="36" uniqueCount="24">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</sst>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น้ำอิง สถานี I.14 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227,349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I.14'!$A$5:$A$23</c:f>
              <c:numCache>
                <c:ptCount val="1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I.14'!$N$5:$N$23</c:f>
              <c:numCache>
                <c:ptCount val="19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201254</c:v>
                </c:pt>
              </c:numCache>
            </c:numRef>
          </c:val>
        </c:ser>
        <c:gapWidth val="50"/>
        <c:axId val="19683946"/>
        <c:axId val="4293778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305,929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'ตะกอน- I.14'!$P$5:$P$22</c:f>
              <c:numCache>
                <c:ptCount val="18"/>
                <c:pt idx="0">
                  <c:v>305929.0023529412</c:v>
                </c:pt>
                <c:pt idx="1">
                  <c:v>305929.0023529412</c:v>
                </c:pt>
                <c:pt idx="2">
                  <c:v>305929.0023529412</c:v>
                </c:pt>
                <c:pt idx="3">
                  <c:v>305929.0023529412</c:v>
                </c:pt>
                <c:pt idx="4">
                  <c:v>305929.0023529412</c:v>
                </c:pt>
                <c:pt idx="5">
                  <c:v>305929.0023529412</c:v>
                </c:pt>
                <c:pt idx="6">
                  <c:v>305929.0023529412</c:v>
                </c:pt>
                <c:pt idx="7">
                  <c:v>305929.0023529412</c:v>
                </c:pt>
                <c:pt idx="8">
                  <c:v>305929.0023529412</c:v>
                </c:pt>
                <c:pt idx="9">
                  <c:v>305929.0023529412</c:v>
                </c:pt>
                <c:pt idx="10">
                  <c:v>305929.0023529412</c:v>
                </c:pt>
                <c:pt idx="11">
                  <c:v>305929.0023529412</c:v>
                </c:pt>
                <c:pt idx="12">
                  <c:v>305929.0023529412</c:v>
                </c:pt>
                <c:pt idx="13">
                  <c:v>305929.0023529412</c:v>
                </c:pt>
                <c:pt idx="14">
                  <c:v>305929.0023529412</c:v>
                </c:pt>
                <c:pt idx="15">
                  <c:v>305929.0023529412</c:v>
                </c:pt>
                <c:pt idx="16">
                  <c:v>305929.0023529412</c:v>
                </c:pt>
                <c:pt idx="17">
                  <c:v>305929.0023529412</c:v>
                </c:pt>
              </c:numCache>
            </c:numRef>
          </c:val>
          <c:smooth val="0"/>
        </c:ser>
        <c:axId val="19683946"/>
        <c:axId val="42937787"/>
      </c:lineChart>
      <c:catAx>
        <c:axId val="1968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937787"/>
        <c:crosses val="autoZero"/>
        <c:auto val="1"/>
        <c:lblOffset val="100"/>
        <c:tickLblSkip val="1"/>
        <c:noMultiLvlLbl val="0"/>
      </c:catAx>
      <c:valAx>
        <c:axId val="42937787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683946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19">
      <selection activeCell="O31" sqref="O3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N29</f>
        <v>305929.0023529412</v>
      </c>
    </row>
    <row r="6" spans="1:16" ht="21.75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305929.0023529412</v>
      </c>
    </row>
    <row r="7" spans="1:16" ht="21.75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2">P6</f>
        <v>305929.0023529412</v>
      </c>
    </row>
    <row r="8" spans="1:16" ht="21.75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305929.0023529412</v>
      </c>
    </row>
    <row r="9" spans="1:16" ht="21.75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305929.0023529412</v>
      </c>
    </row>
    <row r="10" spans="1:16" ht="21.75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305929.0023529412</v>
      </c>
    </row>
    <row r="11" spans="1:16" ht="21.75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305929.0023529412</v>
      </c>
    </row>
    <row r="12" spans="1:16" ht="21.75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305929.0023529412</v>
      </c>
    </row>
    <row r="13" spans="1:16" ht="21.75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305929.0023529412</v>
      </c>
    </row>
    <row r="14" spans="1:16" ht="21.75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305929.0023529412</v>
      </c>
    </row>
    <row r="15" spans="1:16" ht="21.75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305929.0023529412</v>
      </c>
    </row>
    <row r="16" spans="1:16" ht="21.75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305929.0023529412</v>
      </c>
    </row>
    <row r="17" spans="1:16" ht="21.75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305929.0023529412</v>
      </c>
    </row>
    <row r="18" spans="1:16" ht="21.75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305929.0023529412</v>
      </c>
    </row>
    <row r="19" spans="1:16" ht="21.75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305929.0023529412</v>
      </c>
    </row>
    <row r="20" spans="1:16" ht="21.75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305929.0023529412</v>
      </c>
    </row>
    <row r="21" spans="1:16" ht="21.75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305929.0023529412</v>
      </c>
    </row>
    <row r="22" spans="1:16" ht="21.75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>SUM(B22:M22)</f>
        <v>392063</v>
      </c>
      <c r="P22" s="24">
        <f t="shared" si="0"/>
        <v>305929.0023529412</v>
      </c>
    </row>
    <row r="23" spans="1:16" ht="21.75">
      <c r="A23" s="26">
        <v>2561</v>
      </c>
      <c r="B23" s="27">
        <v>367</v>
      </c>
      <c r="C23" s="27">
        <v>22597</v>
      </c>
      <c r="D23" s="27">
        <v>12692</v>
      </c>
      <c r="E23" s="27">
        <v>14940</v>
      </c>
      <c r="F23" s="27">
        <v>42043</v>
      </c>
      <c r="G23" s="27">
        <v>65032</v>
      </c>
      <c r="H23" s="27">
        <v>34415</v>
      </c>
      <c r="I23" s="27">
        <v>6707</v>
      </c>
      <c r="J23" s="27">
        <v>244</v>
      </c>
      <c r="K23" s="27">
        <v>2217</v>
      </c>
      <c r="L23" s="27">
        <v>30</v>
      </c>
      <c r="M23" s="27">
        <v>242</v>
      </c>
      <c r="N23" s="28">
        <f>SUM(B23:M23)</f>
        <v>201526</v>
      </c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4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</row>
    <row r="26" spans="1:14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</row>
    <row r="27" spans="1:14" ht="21.75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6"/>
    </row>
    <row r="28" spans="1:14" ht="21.75">
      <c r="A28" s="12" t="s">
        <v>16</v>
      </c>
      <c r="B28" s="22">
        <f>MAX(B5:B22)</f>
        <v>4727.01</v>
      </c>
      <c r="C28" s="22">
        <f aca="true" t="shared" si="1" ref="C28:N28">MAX(C5:C22)</f>
        <v>36946</v>
      </c>
      <c r="D28" s="22">
        <f t="shared" si="1"/>
        <v>33449.4</v>
      </c>
      <c r="E28" s="22">
        <f t="shared" si="1"/>
        <v>67569</v>
      </c>
      <c r="F28" s="22">
        <f t="shared" si="1"/>
        <v>196875</v>
      </c>
      <c r="G28" s="22">
        <f t="shared" si="1"/>
        <v>193331.5</v>
      </c>
      <c r="H28" s="22">
        <f t="shared" si="1"/>
        <v>397116.75</v>
      </c>
      <c r="I28" s="22">
        <f t="shared" si="1"/>
        <v>60904</v>
      </c>
      <c r="J28" s="22">
        <f t="shared" si="1"/>
        <v>28110</v>
      </c>
      <c r="K28" s="22">
        <f t="shared" si="1"/>
        <v>15087</v>
      </c>
      <c r="L28" s="22">
        <f t="shared" si="1"/>
        <v>3425</v>
      </c>
      <c r="M28" s="22">
        <f t="shared" si="1"/>
        <v>2220</v>
      </c>
      <c r="N28" s="29">
        <f t="shared" si="1"/>
        <v>566388.3</v>
      </c>
    </row>
    <row r="29" spans="1:14" ht="21.75">
      <c r="A29" s="12" t="s">
        <v>14</v>
      </c>
      <c r="B29" s="22">
        <f>AVERAGE(B5:B22)</f>
        <v>886.6029411764705</v>
      </c>
      <c r="C29" s="22">
        <f aca="true" t="shared" si="2" ref="C29:M29">AVERAGE(C5:C22)</f>
        <v>7058.538235294118</v>
      </c>
      <c r="D29" s="22">
        <f t="shared" si="2"/>
        <v>7964.57294117647</v>
      </c>
      <c r="E29" s="22">
        <f t="shared" si="2"/>
        <v>26295.61882352941</v>
      </c>
      <c r="F29" s="22">
        <f t="shared" si="2"/>
        <v>69437.73529411765</v>
      </c>
      <c r="G29" s="22">
        <f t="shared" si="2"/>
        <v>94312.40823529412</v>
      </c>
      <c r="H29" s="22">
        <f t="shared" si="2"/>
        <v>69868.06058823531</v>
      </c>
      <c r="I29" s="22">
        <f t="shared" si="2"/>
        <v>20888.687058823532</v>
      </c>
      <c r="J29" s="22">
        <f t="shared" si="2"/>
        <v>5313.195882352942</v>
      </c>
      <c r="K29" s="22">
        <f t="shared" si="2"/>
        <v>2283.1123529411757</v>
      </c>
      <c r="L29" s="22">
        <f t="shared" si="2"/>
        <v>927.2635294117648</v>
      </c>
      <c r="M29" s="22">
        <f t="shared" si="2"/>
        <v>693.2064705882352</v>
      </c>
      <c r="N29" s="17">
        <f>SUM(B29:M29)</f>
        <v>305929.0023529412</v>
      </c>
    </row>
    <row r="30" spans="1:14" ht="21.75">
      <c r="A30" s="12" t="s">
        <v>15</v>
      </c>
      <c r="B30" s="22">
        <f>MIN(B5:B22)</f>
        <v>0</v>
      </c>
      <c r="C30" s="22">
        <f aca="true" t="shared" si="3" ref="C30:N30">MIN(C5:C22)</f>
        <v>388.27</v>
      </c>
      <c r="D30" s="22">
        <f t="shared" si="3"/>
        <v>14.51</v>
      </c>
      <c r="E30" s="22">
        <f t="shared" si="3"/>
        <v>443.03</v>
      </c>
      <c r="F30" s="22">
        <f t="shared" si="3"/>
        <v>8645.87</v>
      </c>
      <c r="G30" s="22">
        <f t="shared" si="3"/>
        <v>21495.02</v>
      </c>
      <c r="H30" s="22">
        <f t="shared" si="3"/>
        <v>13604.44</v>
      </c>
      <c r="I30" s="22">
        <f t="shared" si="3"/>
        <v>2748.36</v>
      </c>
      <c r="J30" s="22">
        <f t="shared" si="3"/>
        <v>929.14</v>
      </c>
      <c r="K30" s="22">
        <f t="shared" si="3"/>
        <v>127.34</v>
      </c>
      <c r="L30" s="22">
        <f t="shared" si="3"/>
        <v>3.67</v>
      </c>
      <c r="M30" s="22">
        <f t="shared" si="3"/>
        <v>0</v>
      </c>
      <c r="N30" s="29">
        <f t="shared" si="3"/>
        <v>55759.58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2019-04-24T04:13:29Z</dcterms:modified>
  <cp:category/>
  <cp:version/>
  <cp:contentType/>
  <cp:contentStatus/>
</cp:coreProperties>
</file>