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<sst xmlns="http://schemas.openxmlformats.org/spreadsheetml/2006/main" count="36" uniqueCount="24">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</sst>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16925"/>
          <c:w val="0.85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I.14'!$A$5:$A$26</c:f>
              <c:numCache>
                <c:ptCount val="2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'ตะกอน- I.14'!$N$5:$N$26</c:f>
              <c:numCache>
                <c:ptCount val="22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148008.4646156909</c:v>
                </c:pt>
              </c:numCache>
            </c:numRef>
          </c:val>
        </c:ser>
        <c:gapWidth val="50"/>
        <c:axId val="61491001"/>
        <c:axId val="165480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275,289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I.14'!$A$5:$A$25</c:f>
              <c:numCache>
                <c:ptCount val="2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I.14'!$P$5:$P$25</c:f>
              <c:numCache>
                <c:ptCount val="21"/>
                <c:pt idx="0">
                  <c:v>275289.56500000006</c:v>
                </c:pt>
                <c:pt idx="1">
                  <c:v>275289.56500000006</c:v>
                </c:pt>
                <c:pt idx="2">
                  <c:v>275289.56500000006</c:v>
                </c:pt>
                <c:pt idx="3">
                  <c:v>275289.56500000006</c:v>
                </c:pt>
                <c:pt idx="4">
                  <c:v>275289.56500000006</c:v>
                </c:pt>
                <c:pt idx="5">
                  <c:v>275289.56500000006</c:v>
                </c:pt>
                <c:pt idx="6">
                  <c:v>275289.56500000006</c:v>
                </c:pt>
                <c:pt idx="7">
                  <c:v>275289.56500000006</c:v>
                </c:pt>
                <c:pt idx="8">
                  <c:v>275289.56500000006</c:v>
                </c:pt>
                <c:pt idx="9">
                  <c:v>275289.56500000006</c:v>
                </c:pt>
                <c:pt idx="10">
                  <c:v>275289.56500000006</c:v>
                </c:pt>
                <c:pt idx="11">
                  <c:v>275289.56500000006</c:v>
                </c:pt>
                <c:pt idx="12">
                  <c:v>275289.56500000006</c:v>
                </c:pt>
                <c:pt idx="13">
                  <c:v>275289.56500000006</c:v>
                </c:pt>
                <c:pt idx="14">
                  <c:v>275289.56500000006</c:v>
                </c:pt>
                <c:pt idx="15">
                  <c:v>275289.56500000006</c:v>
                </c:pt>
                <c:pt idx="16">
                  <c:v>275289.56500000006</c:v>
                </c:pt>
                <c:pt idx="17">
                  <c:v>275289.56500000006</c:v>
                </c:pt>
                <c:pt idx="18">
                  <c:v>275289.56500000006</c:v>
                </c:pt>
                <c:pt idx="19">
                  <c:v>275289.56500000006</c:v>
                </c:pt>
                <c:pt idx="20">
                  <c:v>275289.56500000006</c:v>
                </c:pt>
              </c:numCache>
            </c:numRef>
          </c:val>
          <c:smooth val="0"/>
        </c:ser>
        <c:axId val="61491001"/>
        <c:axId val="16548098"/>
      </c:lineChart>
      <c:catAx>
        <c:axId val="614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548098"/>
        <c:crosses val="autoZero"/>
        <c:auto val="1"/>
        <c:lblOffset val="100"/>
        <c:tickLblSkip val="1"/>
        <c:noMultiLvlLbl val="0"/>
      </c:catAx>
      <c:valAx>
        <c:axId val="16548098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1491001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9">
      <selection activeCell="B26" sqref="B26: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23</v>
      </c>
      <c r="M2" s="35"/>
      <c r="N2" s="35"/>
    </row>
    <row r="3" spans="1:16" ht="21.75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.7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.75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N30</f>
        <v>275289.56500000006</v>
      </c>
    </row>
    <row r="6" spans="1:16" ht="21.75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275289.56500000006</v>
      </c>
    </row>
    <row r="7" spans="1:16" ht="21.75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5">P6</f>
        <v>275289.56500000006</v>
      </c>
    </row>
    <row r="8" spans="1:16" ht="21.75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275289.56500000006</v>
      </c>
    </row>
    <row r="9" spans="1:16" ht="21.75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275289.56500000006</v>
      </c>
    </row>
    <row r="10" spans="1:16" ht="21.75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275289.56500000006</v>
      </c>
    </row>
    <row r="11" spans="1:16" ht="21.75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275289.56500000006</v>
      </c>
    </row>
    <row r="12" spans="1:16" ht="21.75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275289.56500000006</v>
      </c>
    </row>
    <row r="13" spans="1:16" ht="21.75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275289.56500000006</v>
      </c>
    </row>
    <row r="14" spans="1:16" ht="21.75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275289.56500000006</v>
      </c>
    </row>
    <row r="15" spans="1:16" ht="21.75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275289.56500000006</v>
      </c>
    </row>
    <row r="16" spans="1:16" ht="21.75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275289.56500000006</v>
      </c>
    </row>
    <row r="17" spans="1:16" ht="21.75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275289.56500000006</v>
      </c>
    </row>
    <row r="18" spans="1:16" ht="21.75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275289.56500000006</v>
      </c>
    </row>
    <row r="19" spans="1:16" ht="21.75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275289.56500000006</v>
      </c>
    </row>
    <row r="20" spans="1:16" ht="21.75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275289.56500000006</v>
      </c>
    </row>
    <row r="21" spans="1:16" ht="21.75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275289.56500000006</v>
      </c>
    </row>
    <row r="22" spans="1:16" ht="21.75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275289.56500000006</v>
      </c>
    </row>
    <row r="23" spans="1:16" ht="21.75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275289.56500000006</v>
      </c>
    </row>
    <row r="24" spans="1:16" ht="21.75">
      <c r="A24" s="10">
        <v>2562</v>
      </c>
      <c r="B24" s="19">
        <v>7.97</v>
      </c>
      <c r="C24" s="19">
        <v>1.93</v>
      </c>
      <c r="D24" s="19">
        <v>1.05</v>
      </c>
      <c r="E24" s="19">
        <v>1.26</v>
      </c>
      <c r="F24" s="19">
        <v>58738.59</v>
      </c>
      <c r="G24" s="19">
        <v>31758.33</v>
      </c>
      <c r="H24" s="19">
        <v>1024.85</v>
      </c>
      <c r="I24" s="19">
        <v>818.77</v>
      </c>
      <c r="J24" s="19">
        <v>420.71</v>
      </c>
      <c r="K24" s="19">
        <v>0.43</v>
      </c>
      <c r="L24" s="19">
        <v>0.55</v>
      </c>
      <c r="M24" s="19">
        <v>0.86</v>
      </c>
      <c r="N24" s="14">
        <f>SUM(B24:M24)</f>
        <v>92775.30000000002</v>
      </c>
      <c r="P24" s="24">
        <f t="shared" si="0"/>
        <v>275289.56500000006</v>
      </c>
    </row>
    <row r="25" spans="1:16" ht="21.75">
      <c r="A25" s="10">
        <v>2563</v>
      </c>
      <c r="B25" s="19">
        <v>0.72</v>
      </c>
      <c r="C25" s="19">
        <v>1.3</v>
      </c>
      <c r="D25" s="19">
        <v>1.12</v>
      </c>
      <c r="E25" s="19">
        <v>2.31</v>
      </c>
      <c r="F25" s="19">
        <v>22277.82</v>
      </c>
      <c r="G25" s="19">
        <v>5642.82</v>
      </c>
      <c r="H25" s="19">
        <v>3183.53</v>
      </c>
      <c r="I25" s="19">
        <v>879.76</v>
      </c>
      <c r="J25" s="19">
        <v>156.3</v>
      </c>
      <c r="K25" s="19">
        <v>0.4</v>
      </c>
      <c r="L25" s="19">
        <v>0.56</v>
      </c>
      <c r="M25" s="19">
        <v>0.32</v>
      </c>
      <c r="N25" s="14">
        <f>SUM(B25:M25)</f>
        <v>32146.96</v>
      </c>
      <c r="P25" s="24">
        <f t="shared" si="0"/>
        <v>275289.56500000006</v>
      </c>
    </row>
    <row r="26" spans="1:14" ht="21.75">
      <c r="A26" s="30">
        <v>2564</v>
      </c>
      <c r="B26" s="31">
        <v>0</v>
      </c>
      <c r="C26" s="31">
        <v>22.572065751043187</v>
      </c>
      <c r="D26" s="31">
        <v>4180.094426250722</v>
      </c>
      <c r="E26" s="31">
        <v>2311.9091862706</v>
      </c>
      <c r="F26" s="31">
        <v>35523.25699316846</v>
      </c>
      <c r="G26" s="31">
        <v>28314.836997232316</v>
      </c>
      <c r="H26" s="31">
        <v>40779.729485190874</v>
      </c>
      <c r="I26" s="31">
        <v>36704.60787832371</v>
      </c>
      <c r="J26" s="31">
        <v>30.48187826794985</v>
      </c>
      <c r="K26" s="31">
        <v>103.89907142674912</v>
      </c>
      <c r="L26" s="31">
        <v>37.07663380849071</v>
      </c>
      <c r="M26" s="31"/>
      <c r="N26" s="32">
        <f>SUM(B26:M26)</f>
        <v>148008.4646156909</v>
      </c>
    </row>
    <row r="27" spans="1:14" ht="21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21.75">
      <c r="A28" s="1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</row>
    <row r="29" spans="1:14" ht="21.75">
      <c r="A29" s="12" t="s">
        <v>16</v>
      </c>
      <c r="B29" s="22">
        <f>MAX(B5:B25)</f>
        <v>4727.01</v>
      </c>
      <c r="C29" s="22">
        <f aca="true" t="shared" si="1" ref="C29:M29">MAX(C5:C25)</f>
        <v>36946</v>
      </c>
      <c r="D29" s="22">
        <f t="shared" si="1"/>
        <v>33449.4</v>
      </c>
      <c r="E29" s="22">
        <f t="shared" si="1"/>
        <v>67569</v>
      </c>
      <c r="F29" s="22">
        <f t="shared" si="1"/>
        <v>196875</v>
      </c>
      <c r="G29" s="22">
        <f t="shared" si="1"/>
        <v>193331.5</v>
      </c>
      <c r="H29" s="22">
        <f t="shared" si="1"/>
        <v>397116.75</v>
      </c>
      <c r="I29" s="22">
        <f t="shared" si="1"/>
        <v>60904</v>
      </c>
      <c r="J29" s="22">
        <f t="shared" si="1"/>
        <v>28110</v>
      </c>
      <c r="K29" s="22">
        <f t="shared" si="1"/>
        <v>15087</v>
      </c>
      <c r="L29" s="22">
        <f t="shared" si="1"/>
        <v>3425</v>
      </c>
      <c r="M29" s="22">
        <f t="shared" si="1"/>
        <v>2220</v>
      </c>
      <c r="N29" s="26">
        <f>MAX(N5:N25)</f>
        <v>566388.3</v>
      </c>
    </row>
    <row r="30" spans="1:14" ht="21.75">
      <c r="A30" s="12" t="s">
        <v>14</v>
      </c>
      <c r="B30" s="22">
        <f>AVERAGE(B5:B25)</f>
        <v>767.5969999999999</v>
      </c>
      <c r="C30" s="22">
        <f aca="true" t="shared" si="2" ref="C30:M30">AVERAGE(C5:C25)</f>
        <v>6171.019</v>
      </c>
      <c r="D30" s="22">
        <f t="shared" si="2"/>
        <v>7025.395499999999</v>
      </c>
      <c r="E30" s="22">
        <f t="shared" si="2"/>
        <v>22771.8045</v>
      </c>
      <c r="F30" s="22">
        <f t="shared" si="2"/>
        <v>65653.14550000001</v>
      </c>
      <c r="G30" s="22">
        <f t="shared" si="2"/>
        <v>83092.00450000001</v>
      </c>
      <c r="H30" s="22">
        <f t="shared" si="2"/>
        <v>62929.47050000002</v>
      </c>
      <c r="I30" s="22">
        <f t="shared" si="2"/>
        <v>18704.010500000004</v>
      </c>
      <c r="J30" s="22">
        <f t="shared" si="2"/>
        <v>4791.317000000001</v>
      </c>
      <c r="K30" s="22">
        <f t="shared" si="2"/>
        <v>1994.9869999999996</v>
      </c>
      <c r="L30" s="22">
        <f t="shared" si="2"/>
        <v>795.3295</v>
      </c>
      <c r="M30" s="22">
        <f t="shared" si="2"/>
        <v>593.4844999999999</v>
      </c>
      <c r="N30" s="17">
        <f>SUM(B30:M30)</f>
        <v>275289.56500000006</v>
      </c>
    </row>
    <row r="31" spans="1:14" ht="21.75">
      <c r="A31" s="12" t="s">
        <v>15</v>
      </c>
      <c r="B31" s="22">
        <f>MIN(B5:B25)</f>
        <v>0</v>
      </c>
      <c r="C31" s="22">
        <f aca="true" t="shared" si="3" ref="C31:M31">MIN(C5:C25)</f>
        <v>1.3</v>
      </c>
      <c r="D31" s="22">
        <f t="shared" si="3"/>
        <v>1.05</v>
      </c>
      <c r="E31" s="22">
        <f t="shared" si="3"/>
        <v>1.26</v>
      </c>
      <c r="F31" s="22">
        <f t="shared" si="3"/>
        <v>8645.87</v>
      </c>
      <c r="G31" s="22">
        <f t="shared" si="3"/>
        <v>5642.82</v>
      </c>
      <c r="H31" s="22">
        <f t="shared" si="3"/>
        <v>1024.85</v>
      </c>
      <c r="I31" s="22">
        <f t="shared" si="3"/>
        <v>818.77</v>
      </c>
      <c r="J31" s="22">
        <f t="shared" si="3"/>
        <v>156.3</v>
      </c>
      <c r="K31" s="22">
        <f t="shared" si="3"/>
        <v>0.4</v>
      </c>
      <c r="L31" s="22">
        <f t="shared" si="3"/>
        <v>0.55</v>
      </c>
      <c r="M31" s="22">
        <f t="shared" si="3"/>
        <v>0</v>
      </c>
      <c r="N31" s="26">
        <f>MIN(N5:N25)</f>
        <v>32146.96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2022-03-16T08:52:25Z</dcterms:modified>
  <cp:category/>
  <cp:version/>
  <cp:contentType/>
  <cp:contentStatus/>
</cp:coreProperties>
</file>