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BB73DCB7-2F42-463A-BA70-3A8F194BA0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.14-2568" sheetId="1" r:id="rId1"/>
  </sheets>
  <externalReferences>
    <externalReference r:id="rId2"/>
  </externalReferences>
  <definedNames>
    <definedName name="_xlnm.Print_Area" localSheetId="0">'I.14-2568'!$A$1:$L$52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14" i="1"/>
  <c r="T15" i="1"/>
  <c r="T16" i="1"/>
  <c r="T17" i="1"/>
  <c r="T18" i="1"/>
  <c r="T49" i="1" l="1"/>
  <c r="T6" i="1" l="1"/>
  <c r="T7" i="1"/>
  <c r="T8" i="1"/>
  <c r="T9" i="1"/>
  <c r="T10" i="1"/>
  <c r="T11" i="1"/>
  <c r="T12" i="1"/>
  <c r="T13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<sst xmlns="http://schemas.openxmlformats.org/spreadsheetml/2006/main" count="34" uniqueCount="14">
  <si>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</si>
  <si>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</si>
  <si>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</si>
  <si>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</si>
  <si>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</si>
  <si>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</si>
  <si>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</si>
  <si>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</si>
  <si>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</si>
  <si>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</si>
  <si>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</si>
  <si>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</si>
  <si>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22 ม.ค.2567</t>
  </si>
  <si>
    <t>สำรวจเมื่อ 15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</si>
</sst>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164" fontId="7" fillId="0" borderId="9" xfId="3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" fontId="7" fillId="0" borderId="15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6" xfId="0" applyNumberFormat="1" applyFont="1" applyBorder="1"/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64" fontId="10" fillId="0" borderId="19" xfId="0" applyNumberFormat="1" applyFont="1" applyBorder="1"/>
    <xf numFmtId="164" fontId="3" fillId="0" borderId="0" xfId="3" applyNumberFormat="1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0" fontId="7" fillId="0" borderId="0" xfId="3" applyFont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8" fillId="0" borderId="0" xfId="3" applyNumberFormat="1" applyFon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0" xfId="2" applyNumberFormat="1" applyFont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7" xfId="0" applyNumberFormat="1" applyFont="1" applyBorder="1"/>
    <xf numFmtId="164" fontId="10" fillId="0" borderId="34" xfId="0" applyNumberFormat="1" applyFont="1" applyBorder="1"/>
    <xf numFmtId="0" fontId="2" fillId="4" borderId="0" xfId="3" applyFill="1" applyAlignment="1">
      <alignment horizontal="center"/>
    </xf>
    <xf numFmtId="0" fontId="7" fillId="0" borderId="1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1701801717016453"/>
          <c:y val="5.5749053266151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8730076016855"/>
          <c:y val="0.16616646323464887"/>
          <c:w val="0.80580692295405221"/>
          <c:h val="0.5491534834741401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4622629509195306"/>
                  <c:y val="-5.71470055604751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362.111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E15-43C7-B82C-615A21C1D850}"/>
                </c:ext>
              </c:extLst>
            </c:dLbl>
            <c:dLbl>
              <c:idx val="40"/>
              <c:layout>
                <c:manualLayout>
                  <c:x val="-6.5962098934507149E-2"/>
                  <c:y val="-7.90372480035740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362.072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E15-43C7-B82C-615A21C1D8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'I.14-2568'!$R$4:$R$49</c:f>
              <c:numCache>
                <c:formatCode>0</c:formatCode>
                <c:ptCount val="46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37.5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160</c:v>
                </c:pt>
                <c:pt idx="41">
                  <c:v>170</c:v>
                </c:pt>
                <c:pt idx="42">
                  <c:v>180</c:v>
                </c:pt>
                <c:pt idx="43">
                  <c:v>190</c:v>
                </c:pt>
                <c:pt idx="44">
                  <c:v>200</c:v>
                </c:pt>
                <c:pt idx="45">
                  <c:v>210</c:v>
                </c:pt>
              </c:numCache>
            </c:numRef>
          </c:xVal>
          <c:yVal>
            <c:numRef>
              <c:f>'I.14-2568'!$S$4:$S$49</c:f>
              <c:numCache>
                <c:formatCode>0.000</c:formatCode>
                <c:ptCount val="46"/>
                <c:pt idx="0">
                  <c:v>362.14299999999997</c:v>
                </c:pt>
                <c:pt idx="1">
                  <c:v>362.09800000000001</c:v>
                </c:pt>
                <c:pt idx="2">
                  <c:v>362.07499999999999</c:v>
                </c:pt>
                <c:pt idx="3">
                  <c:v>362.036</c:v>
                </c:pt>
                <c:pt idx="4">
                  <c:v>361.99799999999999</c:v>
                </c:pt>
                <c:pt idx="5">
                  <c:v>362.11099999999999</c:v>
                </c:pt>
                <c:pt idx="6">
                  <c:v>361.36</c:v>
                </c:pt>
                <c:pt idx="7">
                  <c:v>358.15</c:v>
                </c:pt>
                <c:pt idx="8">
                  <c:v>357.94799999999998</c:v>
                </c:pt>
                <c:pt idx="9">
                  <c:v>357.84699999999998</c:v>
                </c:pt>
                <c:pt idx="10">
                  <c:v>357.57499999999999</c:v>
                </c:pt>
                <c:pt idx="11">
                  <c:v>357.42</c:v>
                </c:pt>
                <c:pt idx="12">
                  <c:v>357.34399999999999</c:v>
                </c:pt>
                <c:pt idx="13">
                  <c:v>353.37200000000001</c:v>
                </c:pt>
                <c:pt idx="14">
                  <c:v>352.38</c:v>
                </c:pt>
                <c:pt idx="15">
                  <c:v>351.05</c:v>
                </c:pt>
                <c:pt idx="16">
                  <c:v>351.24</c:v>
                </c:pt>
                <c:pt idx="17">
                  <c:v>351.31</c:v>
                </c:pt>
                <c:pt idx="18">
                  <c:v>351.26</c:v>
                </c:pt>
                <c:pt idx="19">
                  <c:v>350.76</c:v>
                </c:pt>
                <c:pt idx="20">
                  <c:v>351.33</c:v>
                </c:pt>
                <c:pt idx="21">
                  <c:v>351.56</c:v>
                </c:pt>
                <c:pt idx="22">
                  <c:v>351.8</c:v>
                </c:pt>
                <c:pt idx="23">
                  <c:v>352.57</c:v>
                </c:pt>
                <c:pt idx="24">
                  <c:v>352.65</c:v>
                </c:pt>
                <c:pt idx="25">
                  <c:v>353.46499999999997</c:v>
                </c:pt>
                <c:pt idx="26">
                  <c:v>353.98200000000003</c:v>
                </c:pt>
                <c:pt idx="27">
                  <c:v>354.17200000000003</c:v>
                </c:pt>
                <c:pt idx="28">
                  <c:v>355.25599999999997</c:v>
                </c:pt>
                <c:pt idx="29">
                  <c:v>355.39600000000002</c:v>
                </c:pt>
                <c:pt idx="30">
                  <c:v>355.62400000000002</c:v>
                </c:pt>
                <c:pt idx="31">
                  <c:v>356.02699999999999</c:v>
                </c:pt>
                <c:pt idx="32">
                  <c:v>356.52</c:v>
                </c:pt>
                <c:pt idx="33">
                  <c:v>356.97699999999998</c:v>
                </c:pt>
                <c:pt idx="34">
                  <c:v>356.87</c:v>
                </c:pt>
                <c:pt idx="35">
                  <c:v>357.43200000000002</c:v>
                </c:pt>
                <c:pt idx="36">
                  <c:v>357.83499999999998</c:v>
                </c:pt>
                <c:pt idx="37">
                  <c:v>358.06200000000001</c:v>
                </c:pt>
                <c:pt idx="38">
                  <c:v>357.71</c:v>
                </c:pt>
                <c:pt idx="39">
                  <c:v>361.392</c:v>
                </c:pt>
                <c:pt idx="40">
                  <c:v>362.072</c:v>
                </c:pt>
                <c:pt idx="41">
                  <c:v>362.28199999999998</c:v>
                </c:pt>
                <c:pt idx="42">
                  <c:v>362.43099999999998</c:v>
                </c:pt>
                <c:pt idx="43">
                  <c:v>362.53199999999998</c:v>
                </c:pt>
                <c:pt idx="44">
                  <c:v>362.524</c:v>
                </c:pt>
                <c:pt idx="45">
                  <c:v>362.66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15-43C7-B82C-615A21C1D850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6.6856395510288172E-2"/>
                  <c:y val="-9.966892436317800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352.380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15-43C7-B82C-615A21C1D8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'I.14-2568'!$R$18:$R$27</c:f>
              <c:numCache>
                <c:formatCode>0</c:formatCode>
                <c:ptCount val="10"/>
                <c:pt idx="0">
                  <c:v>37.5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</c:numCache>
            </c:numRef>
          </c:xVal>
          <c:yVal>
            <c:numRef>
              <c:f>'I.14-2568'!$T$19:$T$29</c:f>
              <c:numCache>
                <c:formatCode>0.000</c:formatCode>
                <c:ptCount val="11"/>
                <c:pt idx="0">
                  <c:v>352.38</c:v>
                </c:pt>
                <c:pt idx="1">
                  <c:v>352.38</c:v>
                </c:pt>
                <c:pt idx="2">
                  <c:v>352.38</c:v>
                </c:pt>
                <c:pt idx="3">
                  <c:v>352.38</c:v>
                </c:pt>
                <c:pt idx="4">
                  <c:v>352.38</c:v>
                </c:pt>
                <c:pt idx="5">
                  <c:v>352.38</c:v>
                </c:pt>
                <c:pt idx="6">
                  <c:v>352.38</c:v>
                </c:pt>
                <c:pt idx="7">
                  <c:v>352.38</c:v>
                </c:pt>
                <c:pt idx="8">
                  <c:v>352.38</c:v>
                </c:pt>
                <c:pt idx="9">
                  <c:v>352.38</c:v>
                </c:pt>
                <c:pt idx="10">
                  <c:v>352.38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15-43C7-B82C-615A21C1D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16576"/>
        <c:axId val="-40910592"/>
      </c:scatterChart>
      <c:valAx>
        <c:axId val="-40916576"/>
        <c:scaling>
          <c:orientation val="minMax"/>
          <c:max val="2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712748119654316"/>
              <c:y val="0.795364621975444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0592"/>
        <c:crossesAt val="350"/>
        <c:crossBetween val="midCat"/>
        <c:majorUnit val="20"/>
      </c:valAx>
      <c:valAx>
        <c:axId val="-40910592"/>
        <c:scaling>
          <c:orientation val="minMax"/>
          <c:max val="366"/>
          <c:min val="35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4833997343958E-2"/>
              <c:y val="0.257908500488533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6576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7325798478273"/>
          <c:y val="0.88148832459772319"/>
          <c:w val="0.49382261517651588"/>
          <c:h val="0.1023009357872819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10</xdr:col>
      <xdr:colOff>440055</xdr:colOff>
      <xdr:row>3</xdr:row>
      <xdr:rowOff>114300</xdr:rowOff>
    </xdr:to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ภาพถ่ายและรูปตัดขวางลำน้ำสถานีสำรวจอุทกวิทยาน้ำอิง (I.14)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บ้านน้ำอิง ต.ต้า อ.ขุนตาล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22" name="Rectangle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85725</xdr:rowOff>
    </xdr:to>
    <xdr:graphicFrame macro="">
      <xdr:nvGraphicFramePr>
        <xdr:cNvPr id="1224" name="Chart 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5" name="Text Box 3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7" name="Text Box 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9" name="Text Box 3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0" name="Text Box 17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1" name="Text Box 17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2" name="Text Box 17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3" name="Text Box 17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4" name="Text Box 17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235" name="Text Box 17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7" name="Text Box 3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9" name="Text Box 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1" name="Text Box 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3" name="Text Box 3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5" name="Text Box 3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72">
          <a:extLst>
            <a:ext uri="{FF2B5EF4-FFF2-40B4-BE49-F238E27FC236}">
              <a16:creationId xmlns:a16="http://schemas.microsoft.com/office/drawing/2014/main" id="{85CEA06C-A8E4-490B-B3E8-2E81996D12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73">
          <a:extLst>
            <a:ext uri="{FF2B5EF4-FFF2-40B4-BE49-F238E27FC236}">
              <a16:creationId xmlns:a16="http://schemas.microsoft.com/office/drawing/2014/main" id="{6B055426-E8C7-4566-9D09-B726C6BCAED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74">
          <a:extLst>
            <a:ext uri="{FF2B5EF4-FFF2-40B4-BE49-F238E27FC236}">
              <a16:creationId xmlns:a16="http://schemas.microsoft.com/office/drawing/2014/main" id="{8AD97C9B-2206-4712-8AD8-2D8C8BB7368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75">
          <a:extLst>
            <a:ext uri="{FF2B5EF4-FFF2-40B4-BE49-F238E27FC236}">
              <a16:creationId xmlns:a16="http://schemas.microsoft.com/office/drawing/2014/main" id="{802F11D3-0C2D-4F80-B1C8-DFF36FB41E0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76">
          <a:extLst>
            <a:ext uri="{FF2B5EF4-FFF2-40B4-BE49-F238E27FC236}">
              <a16:creationId xmlns:a16="http://schemas.microsoft.com/office/drawing/2014/main" id="{B1145FA4-D36E-45FF-B09B-8D0CA981E53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77">
          <a:extLst>
            <a:ext uri="{FF2B5EF4-FFF2-40B4-BE49-F238E27FC236}">
              <a16:creationId xmlns:a16="http://schemas.microsoft.com/office/drawing/2014/main" id="{3E32F07B-80DC-47CC-933B-5B7230227006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9526</xdr:colOff>
      <xdr:row>3</xdr:row>
      <xdr:rowOff>142875</xdr:rowOff>
    </xdr:from>
    <xdr:to>
      <xdr:col>11</xdr:col>
      <xdr:colOff>381001</xdr:colOff>
      <xdr:row>15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404E7945-3708-E93F-D038-8EC673D6A1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39" r="857" b="18439"/>
        <a:stretch/>
      </xdr:blipFill>
      <xdr:spPr>
        <a:xfrm>
          <a:off x="9526" y="714375"/>
          <a:ext cx="550545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view="pageBreakPreview" topLeftCell="A8" zoomScale="85" zoomScaleNormal="85" zoomScaleSheetLayoutView="85" workbookViewId="0">
      <selection activeCell="X32" sqref="X32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">
      <c r="O1" s="60">
        <v>2567</v>
      </c>
      <c r="P1" s="61"/>
      <c r="Q1" s="62"/>
      <c r="R1" s="60">
        <v>2568</v>
      </c>
      <c r="S1" s="61"/>
      <c r="T1" s="62"/>
    </row>
    <row r="2" spans="14:20" ht="15" customHeight="1" x14ac:dyDescent="0.2">
      <c r="O2" s="63" t="s">
        <v>12</v>
      </c>
      <c r="P2" s="64"/>
      <c r="Q2" s="65"/>
      <c r="R2" s="63" t="s">
        <v>13</v>
      </c>
      <c r="S2" s="64"/>
      <c r="T2" s="65"/>
    </row>
    <row r="3" spans="14:20" ht="15" customHeight="1" x14ac:dyDescent="0.25">
      <c r="O3" s="18" t="s">
        <v>0</v>
      </c>
      <c r="P3" s="19" t="s">
        <v>1</v>
      </c>
      <c r="Q3" s="55" t="s">
        <v>7</v>
      </c>
      <c r="R3" s="18" t="s">
        <v>0</v>
      </c>
      <c r="S3" s="19" t="s">
        <v>1</v>
      </c>
      <c r="T3" s="20" t="s">
        <v>7</v>
      </c>
    </row>
    <row r="4" spans="14:20" ht="15" customHeight="1" x14ac:dyDescent="0.25">
      <c r="N4" s="7"/>
      <c r="O4" s="22">
        <v>-50</v>
      </c>
      <c r="P4" s="51">
        <v>362.036</v>
      </c>
      <c r="Q4" s="56">
        <v>352.48</v>
      </c>
      <c r="R4" s="53">
        <v>-50</v>
      </c>
      <c r="S4" s="23">
        <v>362.14299999999997</v>
      </c>
      <c r="T4" s="24">
        <v>352.38</v>
      </c>
    </row>
    <row r="5" spans="14:20" ht="15" customHeight="1" x14ac:dyDescent="0.25">
      <c r="O5" s="21">
        <v>-40</v>
      </c>
      <c r="P5" s="52">
        <v>362.03100000000001</v>
      </c>
      <c r="Q5" s="57">
        <v>352.48</v>
      </c>
      <c r="R5" s="54">
        <v>-40</v>
      </c>
      <c r="S5" s="25">
        <v>362.09800000000001</v>
      </c>
      <c r="T5" s="26">
        <f>$T$4</f>
        <v>352.38</v>
      </c>
    </row>
    <row r="6" spans="14:20" ht="15" customHeight="1" x14ac:dyDescent="0.25">
      <c r="O6" s="21">
        <v>-30</v>
      </c>
      <c r="P6" s="52">
        <v>362.01600000000002</v>
      </c>
      <c r="Q6" s="57">
        <v>352.48</v>
      </c>
      <c r="R6" s="54">
        <v>-30</v>
      </c>
      <c r="S6" s="25">
        <v>362.07499999999999</v>
      </c>
      <c r="T6" s="26">
        <f t="shared" ref="T6:T49" si="0">$T$4</f>
        <v>352.38</v>
      </c>
    </row>
    <row r="7" spans="14:20" ht="15" customHeight="1" x14ac:dyDescent="0.25">
      <c r="O7" s="21">
        <v>-20</v>
      </c>
      <c r="P7" s="52">
        <v>361.92099999999999</v>
      </c>
      <c r="Q7" s="57">
        <v>352.48</v>
      </c>
      <c r="R7" s="54">
        <v>-20</v>
      </c>
      <c r="S7" s="25">
        <v>362.036</v>
      </c>
      <c r="T7" s="26">
        <f t="shared" si="0"/>
        <v>352.38</v>
      </c>
    </row>
    <row r="8" spans="14:20" ht="15" customHeight="1" x14ac:dyDescent="0.25">
      <c r="O8" s="21">
        <v>-10</v>
      </c>
      <c r="P8" s="52">
        <v>361.93599999999998</v>
      </c>
      <c r="Q8" s="57">
        <v>352.48</v>
      </c>
      <c r="R8" s="54">
        <v>-10</v>
      </c>
      <c r="S8" s="25">
        <v>361.99799999999999</v>
      </c>
      <c r="T8" s="26">
        <f t="shared" si="0"/>
        <v>352.38</v>
      </c>
    </row>
    <row r="9" spans="14:20" ht="15" customHeight="1" x14ac:dyDescent="0.25">
      <c r="O9" s="21">
        <v>0</v>
      </c>
      <c r="P9" s="52">
        <v>362.11099999999999</v>
      </c>
      <c r="Q9" s="57">
        <v>352.48</v>
      </c>
      <c r="R9" s="54">
        <v>0</v>
      </c>
      <c r="S9" s="25">
        <v>362.11099999999999</v>
      </c>
      <c r="T9" s="26">
        <f t="shared" si="0"/>
        <v>352.38</v>
      </c>
    </row>
    <row r="10" spans="14:20" ht="15" customHeight="1" x14ac:dyDescent="0.25">
      <c r="O10" s="21">
        <v>0</v>
      </c>
      <c r="P10" s="52">
        <v>361.17700000000002</v>
      </c>
      <c r="Q10" s="57">
        <v>352.48</v>
      </c>
      <c r="R10" s="54">
        <v>0</v>
      </c>
      <c r="S10" s="25">
        <v>361.36</v>
      </c>
      <c r="T10" s="26">
        <f t="shared" si="0"/>
        <v>352.38</v>
      </c>
    </row>
    <row r="11" spans="14:20" ht="15" customHeight="1" x14ac:dyDescent="0.25">
      <c r="O11" s="21">
        <v>5</v>
      </c>
      <c r="P11" s="52">
        <v>358.08300000000003</v>
      </c>
      <c r="Q11" s="57">
        <v>352.48</v>
      </c>
      <c r="R11" s="54">
        <v>5</v>
      </c>
      <c r="S11" s="25">
        <v>358.15</v>
      </c>
      <c r="T11" s="26">
        <f t="shared" si="0"/>
        <v>352.38</v>
      </c>
    </row>
    <row r="12" spans="14:20" ht="15" customHeight="1" x14ac:dyDescent="0.25">
      <c r="O12" s="21">
        <v>10</v>
      </c>
      <c r="P12" s="52">
        <v>357.88099999999997</v>
      </c>
      <c r="Q12" s="57">
        <v>352.48</v>
      </c>
      <c r="R12" s="54">
        <v>10</v>
      </c>
      <c r="S12" s="25">
        <v>357.94799999999998</v>
      </c>
      <c r="T12" s="26">
        <f t="shared" si="0"/>
        <v>352.38</v>
      </c>
    </row>
    <row r="13" spans="14:20" ht="15" customHeight="1" x14ac:dyDescent="0.25">
      <c r="O13" s="21">
        <v>15</v>
      </c>
      <c r="P13" s="52">
        <v>357.84399999999999</v>
      </c>
      <c r="Q13" s="57">
        <v>352.48</v>
      </c>
      <c r="R13" s="54">
        <v>15</v>
      </c>
      <c r="S13" s="25">
        <v>357.84699999999998</v>
      </c>
      <c r="T13" s="26">
        <f t="shared" si="0"/>
        <v>352.38</v>
      </c>
    </row>
    <row r="14" spans="14:20" ht="15" customHeight="1" x14ac:dyDescent="0.25">
      <c r="N14" s="7"/>
      <c r="O14" s="21">
        <v>20</v>
      </c>
      <c r="P14" s="52">
        <v>357.62099999999998</v>
      </c>
      <c r="Q14" s="57">
        <v>352.48</v>
      </c>
      <c r="R14" s="54">
        <v>20</v>
      </c>
      <c r="S14" s="25">
        <v>357.57499999999999</v>
      </c>
      <c r="T14" s="26">
        <f t="shared" si="0"/>
        <v>352.38</v>
      </c>
    </row>
    <row r="15" spans="14:20" ht="15" customHeight="1" x14ac:dyDescent="0.25">
      <c r="O15" s="21">
        <v>25</v>
      </c>
      <c r="P15" s="52">
        <v>357.839</v>
      </c>
      <c r="Q15" s="57">
        <v>352.48</v>
      </c>
      <c r="R15" s="54">
        <v>25</v>
      </c>
      <c r="S15" s="25">
        <v>357.42</v>
      </c>
      <c r="T15" s="26">
        <f t="shared" si="0"/>
        <v>352.38</v>
      </c>
    </row>
    <row r="16" spans="14:20" ht="15" customHeight="1" x14ac:dyDescent="0.25">
      <c r="O16" s="21">
        <v>30</v>
      </c>
      <c r="P16" s="52">
        <v>357.33300000000003</v>
      </c>
      <c r="Q16" s="57">
        <v>352.48</v>
      </c>
      <c r="R16" s="54">
        <v>30</v>
      </c>
      <c r="S16" s="25">
        <v>357.34399999999999</v>
      </c>
      <c r="T16" s="26">
        <f t="shared" si="0"/>
        <v>352.38</v>
      </c>
    </row>
    <row r="17" spans="12:20" ht="15" customHeight="1" x14ac:dyDescent="0.25">
      <c r="O17" s="21">
        <v>35</v>
      </c>
      <c r="P17" s="52">
        <v>353.36799999999999</v>
      </c>
      <c r="Q17" s="57">
        <v>352.48</v>
      </c>
      <c r="R17" s="54">
        <v>35</v>
      </c>
      <c r="S17" s="25">
        <v>353.37200000000001</v>
      </c>
      <c r="T17" s="26">
        <f t="shared" si="0"/>
        <v>352.38</v>
      </c>
    </row>
    <row r="18" spans="12:20" ht="15" customHeight="1" x14ac:dyDescent="0.25">
      <c r="O18" s="21">
        <v>37.5</v>
      </c>
      <c r="P18" s="52">
        <v>352.48</v>
      </c>
      <c r="Q18" s="57">
        <v>352.48</v>
      </c>
      <c r="R18" s="54">
        <v>37.5</v>
      </c>
      <c r="S18" s="25">
        <v>352.38</v>
      </c>
      <c r="T18" s="26">
        <f t="shared" si="0"/>
        <v>352.38</v>
      </c>
    </row>
    <row r="19" spans="12:20" ht="15" customHeight="1" x14ac:dyDescent="0.25">
      <c r="O19" s="21">
        <v>40</v>
      </c>
      <c r="P19" s="52">
        <v>350.68</v>
      </c>
      <c r="Q19" s="57">
        <v>352.48</v>
      </c>
      <c r="R19" s="54">
        <v>40</v>
      </c>
      <c r="S19" s="25">
        <v>351.05</v>
      </c>
      <c r="T19" s="26">
        <f t="shared" si="0"/>
        <v>352.38</v>
      </c>
    </row>
    <row r="20" spans="12:20" ht="15" customHeight="1" x14ac:dyDescent="0.25">
      <c r="O20" s="21">
        <v>45</v>
      </c>
      <c r="P20" s="52">
        <v>350.66</v>
      </c>
      <c r="Q20" s="57">
        <v>352.48</v>
      </c>
      <c r="R20" s="54">
        <v>45</v>
      </c>
      <c r="S20" s="25">
        <v>351.24</v>
      </c>
      <c r="T20" s="26">
        <f t="shared" si="0"/>
        <v>352.38</v>
      </c>
    </row>
    <row r="21" spans="12:20" ht="15" customHeight="1" x14ac:dyDescent="0.25">
      <c r="O21" s="21">
        <v>50</v>
      </c>
      <c r="P21" s="52">
        <v>350.98</v>
      </c>
      <c r="Q21" s="57">
        <v>352.48</v>
      </c>
      <c r="R21" s="54">
        <v>50</v>
      </c>
      <c r="S21" s="25">
        <v>351.31</v>
      </c>
      <c r="T21" s="26">
        <f t="shared" si="0"/>
        <v>352.38</v>
      </c>
    </row>
    <row r="22" spans="12:20" ht="15" customHeight="1" x14ac:dyDescent="0.25">
      <c r="O22" s="21">
        <v>55</v>
      </c>
      <c r="P22" s="52">
        <v>351.51</v>
      </c>
      <c r="Q22" s="57">
        <v>352.48</v>
      </c>
      <c r="R22" s="54">
        <v>55</v>
      </c>
      <c r="S22" s="25">
        <v>351.26</v>
      </c>
      <c r="T22" s="26">
        <f t="shared" si="0"/>
        <v>352.38</v>
      </c>
    </row>
    <row r="23" spans="12:20" ht="15" customHeight="1" x14ac:dyDescent="0.25">
      <c r="O23" s="21">
        <v>60</v>
      </c>
      <c r="P23" s="52">
        <v>350.62</v>
      </c>
      <c r="Q23" s="57">
        <v>352.48</v>
      </c>
      <c r="R23" s="54">
        <v>60</v>
      </c>
      <c r="S23" s="25">
        <v>350.76</v>
      </c>
      <c r="T23" s="26">
        <f t="shared" si="0"/>
        <v>352.38</v>
      </c>
    </row>
    <row r="24" spans="12:20" ht="15" customHeight="1" x14ac:dyDescent="0.25">
      <c r="O24" s="21">
        <v>65</v>
      </c>
      <c r="P24" s="52">
        <v>351.36</v>
      </c>
      <c r="Q24" s="57">
        <v>352.48</v>
      </c>
      <c r="R24" s="54">
        <v>65</v>
      </c>
      <c r="S24" s="25">
        <v>351.33</v>
      </c>
      <c r="T24" s="26">
        <f t="shared" si="0"/>
        <v>352.38</v>
      </c>
    </row>
    <row r="25" spans="12:20" ht="15" customHeight="1" x14ac:dyDescent="0.25">
      <c r="L25" s="2"/>
      <c r="M25" s="2"/>
      <c r="N25" s="7"/>
      <c r="O25" s="21">
        <v>70</v>
      </c>
      <c r="P25" s="52">
        <v>351.81</v>
      </c>
      <c r="Q25" s="57">
        <v>352.48</v>
      </c>
      <c r="R25" s="54">
        <v>70</v>
      </c>
      <c r="S25" s="25">
        <v>351.56</v>
      </c>
      <c r="T25" s="26">
        <f t="shared" si="0"/>
        <v>352.38</v>
      </c>
    </row>
    <row r="26" spans="12:20" ht="15" customHeight="1" x14ac:dyDescent="0.25">
      <c r="L26" s="3"/>
      <c r="M26" s="3"/>
      <c r="O26" s="21">
        <v>75</v>
      </c>
      <c r="P26" s="52">
        <v>351.98</v>
      </c>
      <c r="Q26" s="57">
        <v>352.48</v>
      </c>
      <c r="R26" s="54">
        <v>75</v>
      </c>
      <c r="S26" s="25">
        <v>351.8</v>
      </c>
      <c r="T26" s="26">
        <f t="shared" si="0"/>
        <v>352.38</v>
      </c>
    </row>
    <row r="27" spans="12:20" ht="15" customHeight="1" x14ac:dyDescent="0.25">
      <c r="L27" s="2"/>
      <c r="M27" s="2"/>
      <c r="O27" s="21">
        <v>80</v>
      </c>
      <c r="P27" s="52">
        <v>352.74700000000001</v>
      </c>
      <c r="Q27" s="57">
        <v>352.48</v>
      </c>
      <c r="R27" s="54">
        <v>80</v>
      </c>
      <c r="S27" s="25">
        <v>352.57</v>
      </c>
      <c r="T27" s="26">
        <f t="shared" si="0"/>
        <v>352.38</v>
      </c>
    </row>
    <row r="28" spans="12:20" ht="15" customHeight="1" x14ac:dyDescent="0.25">
      <c r="L28" s="3"/>
      <c r="M28" s="3"/>
      <c r="O28" s="21">
        <v>85</v>
      </c>
      <c r="P28" s="52">
        <v>352.92099999999999</v>
      </c>
      <c r="Q28" s="57">
        <v>352.48</v>
      </c>
      <c r="R28" s="54">
        <v>85</v>
      </c>
      <c r="S28" s="25">
        <v>352.65</v>
      </c>
      <c r="T28" s="26">
        <f t="shared" si="0"/>
        <v>352.38</v>
      </c>
    </row>
    <row r="29" spans="12:20" ht="15" customHeight="1" x14ac:dyDescent="0.25">
      <c r="L29" s="2"/>
      <c r="M29" s="2"/>
      <c r="O29" s="21">
        <v>90</v>
      </c>
      <c r="P29" s="52">
        <v>353.42599999999999</v>
      </c>
      <c r="Q29" s="57">
        <v>352.48</v>
      </c>
      <c r="R29" s="54">
        <v>90</v>
      </c>
      <c r="S29" s="25">
        <v>353.46499999999997</v>
      </c>
      <c r="T29" s="26">
        <f t="shared" si="0"/>
        <v>352.38</v>
      </c>
    </row>
    <row r="30" spans="12:20" ht="15" customHeight="1" x14ac:dyDescent="0.25">
      <c r="L30" s="3"/>
      <c r="M30" s="3"/>
      <c r="O30" s="21">
        <v>95</v>
      </c>
      <c r="P30" s="52">
        <v>353.68400000000003</v>
      </c>
      <c r="Q30" s="57">
        <v>352.48</v>
      </c>
      <c r="R30" s="54">
        <v>95</v>
      </c>
      <c r="S30" s="25">
        <v>353.98200000000003</v>
      </c>
      <c r="T30" s="26">
        <f t="shared" si="0"/>
        <v>352.38</v>
      </c>
    </row>
    <row r="31" spans="12:20" ht="15" customHeight="1" x14ac:dyDescent="0.25">
      <c r="L31" s="4"/>
      <c r="M31" s="4"/>
      <c r="O31" s="21">
        <v>100</v>
      </c>
      <c r="P31" s="52">
        <v>354.72800000000001</v>
      </c>
      <c r="Q31" s="57">
        <v>352.48</v>
      </c>
      <c r="R31" s="54">
        <v>100</v>
      </c>
      <c r="S31" s="25">
        <v>354.17200000000003</v>
      </c>
      <c r="T31" s="26">
        <f t="shared" si="0"/>
        <v>352.38</v>
      </c>
    </row>
    <row r="32" spans="12:20" ht="15" customHeight="1" x14ac:dyDescent="0.25">
      <c r="L32" s="4"/>
      <c r="M32" s="4"/>
      <c r="O32" s="21">
        <v>105</v>
      </c>
      <c r="P32" s="52">
        <v>355.15899999999999</v>
      </c>
      <c r="Q32" s="57">
        <v>352.48</v>
      </c>
      <c r="R32" s="54">
        <v>105</v>
      </c>
      <c r="S32" s="25">
        <v>355.25599999999997</v>
      </c>
      <c r="T32" s="26">
        <f t="shared" si="0"/>
        <v>352.38</v>
      </c>
    </row>
    <row r="33" spans="1:20" ht="15" customHeight="1" x14ac:dyDescent="0.25">
      <c r="L33" s="5"/>
      <c r="M33" s="6"/>
      <c r="O33" s="21">
        <v>110</v>
      </c>
      <c r="P33" s="52">
        <v>355.32100000000003</v>
      </c>
      <c r="Q33" s="57">
        <v>352.48</v>
      </c>
      <c r="R33" s="54">
        <v>110</v>
      </c>
      <c r="S33" s="25">
        <v>355.39600000000002</v>
      </c>
      <c r="T33" s="26">
        <f t="shared" si="0"/>
        <v>352.38</v>
      </c>
    </row>
    <row r="34" spans="1:20" ht="15" customHeight="1" x14ac:dyDescent="0.25">
      <c r="L34" s="4"/>
      <c r="M34" s="4"/>
      <c r="O34" s="21">
        <v>115</v>
      </c>
      <c r="P34" s="52">
        <v>355.57400000000001</v>
      </c>
      <c r="Q34" s="57">
        <v>352.48</v>
      </c>
      <c r="R34" s="54">
        <v>115</v>
      </c>
      <c r="S34" s="25">
        <v>355.62400000000002</v>
      </c>
      <c r="T34" s="26">
        <f t="shared" si="0"/>
        <v>352.38</v>
      </c>
    </row>
    <row r="35" spans="1:20" ht="15" customHeight="1" x14ac:dyDescent="0.25">
      <c r="O35" s="21">
        <v>120</v>
      </c>
      <c r="P35" s="52">
        <v>355.94900000000001</v>
      </c>
      <c r="Q35" s="57">
        <v>352.48</v>
      </c>
      <c r="R35" s="54">
        <v>120</v>
      </c>
      <c r="S35" s="25">
        <v>356.02699999999999</v>
      </c>
      <c r="T35" s="26">
        <f t="shared" si="0"/>
        <v>352.38</v>
      </c>
    </row>
    <row r="36" spans="1:20" ht="15" customHeight="1" x14ac:dyDescent="0.25">
      <c r="A36" s="40" t="s">
        <v>0</v>
      </c>
      <c r="B36" s="41">
        <v>-50</v>
      </c>
      <c r="C36" s="42">
        <v>-40</v>
      </c>
      <c r="D36" s="42">
        <v>-30</v>
      </c>
      <c r="E36" s="42">
        <v>-20</v>
      </c>
      <c r="F36" s="42">
        <v>-10</v>
      </c>
      <c r="G36" s="42">
        <v>0</v>
      </c>
      <c r="H36" s="42">
        <v>0</v>
      </c>
      <c r="I36" s="42">
        <v>5</v>
      </c>
      <c r="J36" s="42">
        <v>10</v>
      </c>
      <c r="K36" s="42">
        <v>15</v>
      </c>
      <c r="L36" s="43">
        <v>20</v>
      </c>
      <c r="N36" s="7"/>
      <c r="O36" s="21">
        <v>125</v>
      </c>
      <c r="P36" s="52">
        <v>356.404</v>
      </c>
      <c r="Q36" s="57">
        <v>352.48</v>
      </c>
      <c r="R36" s="54">
        <v>125</v>
      </c>
      <c r="S36" s="25">
        <v>356.52</v>
      </c>
      <c r="T36" s="26">
        <f t="shared" si="0"/>
        <v>352.38</v>
      </c>
    </row>
    <row r="37" spans="1:20" ht="15" customHeight="1" x14ac:dyDescent="0.25">
      <c r="A37" s="37" t="s">
        <v>1</v>
      </c>
      <c r="B37" s="44">
        <v>362.14299999999997</v>
      </c>
      <c r="C37" s="45">
        <v>362.09800000000001</v>
      </c>
      <c r="D37" s="45">
        <v>362.07499999999999</v>
      </c>
      <c r="E37" s="45">
        <v>362.036</v>
      </c>
      <c r="F37" s="45">
        <v>361.99799999999999</v>
      </c>
      <c r="G37" s="45">
        <v>362.11099999999999</v>
      </c>
      <c r="H37" s="45">
        <v>361.36</v>
      </c>
      <c r="I37" s="45">
        <v>358.15</v>
      </c>
      <c r="J37" s="45">
        <v>357.94799999999998</v>
      </c>
      <c r="K37" s="45">
        <v>357.84699999999998</v>
      </c>
      <c r="L37" s="46">
        <v>357.57499999999999</v>
      </c>
      <c r="O37" s="21">
        <v>130</v>
      </c>
      <c r="P37" s="52">
        <v>356.76900000000001</v>
      </c>
      <c r="Q37" s="57">
        <v>352.48</v>
      </c>
      <c r="R37" s="54">
        <v>130</v>
      </c>
      <c r="S37" s="25">
        <v>356.97699999999998</v>
      </c>
      <c r="T37" s="26">
        <f t="shared" si="0"/>
        <v>352.38</v>
      </c>
    </row>
    <row r="38" spans="1:20" ht="15" customHeight="1" x14ac:dyDescent="0.25">
      <c r="A38" s="37" t="s">
        <v>0</v>
      </c>
      <c r="B38" s="47">
        <v>25</v>
      </c>
      <c r="C38" s="48">
        <v>30</v>
      </c>
      <c r="D38" s="48">
        <v>35</v>
      </c>
      <c r="E38" s="48">
        <v>37.5</v>
      </c>
      <c r="F38" s="48">
        <v>40</v>
      </c>
      <c r="G38" s="48">
        <v>45</v>
      </c>
      <c r="H38" s="48">
        <v>50</v>
      </c>
      <c r="I38" s="48">
        <v>55</v>
      </c>
      <c r="J38" s="48">
        <v>60</v>
      </c>
      <c r="K38" s="48">
        <v>65</v>
      </c>
      <c r="L38" s="49">
        <v>70</v>
      </c>
      <c r="M38" s="6"/>
      <c r="N38" s="6"/>
      <c r="O38" s="21">
        <v>135</v>
      </c>
      <c r="P38" s="52">
        <v>356.92099999999999</v>
      </c>
      <c r="Q38" s="57">
        <v>352.48</v>
      </c>
      <c r="R38" s="54">
        <v>135</v>
      </c>
      <c r="S38" s="25">
        <v>356.87</v>
      </c>
      <c r="T38" s="26">
        <f t="shared" si="0"/>
        <v>352.38</v>
      </c>
    </row>
    <row r="39" spans="1:20" ht="15" customHeight="1" x14ac:dyDescent="0.25">
      <c r="A39" s="37" t="s">
        <v>1</v>
      </c>
      <c r="B39" s="44">
        <v>357.42</v>
      </c>
      <c r="C39" s="45">
        <v>357.34399999999999</v>
      </c>
      <c r="D39" s="45">
        <v>353.37200000000001</v>
      </c>
      <c r="E39" s="45">
        <v>352.38</v>
      </c>
      <c r="F39" s="45">
        <v>351.05</v>
      </c>
      <c r="G39" s="45">
        <v>351.24</v>
      </c>
      <c r="H39" s="45">
        <v>351.31</v>
      </c>
      <c r="I39" s="45">
        <v>351.26</v>
      </c>
      <c r="J39" s="45">
        <v>350.76</v>
      </c>
      <c r="K39" s="45">
        <v>351.33</v>
      </c>
      <c r="L39" s="46">
        <v>351.56</v>
      </c>
      <c r="O39" s="21">
        <v>140</v>
      </c>
      <c r="P39" s="52">
        <v>357.40199999999999</v>
      </c>
      <c r="Q39" s="57">
        <v>352.48</v>
      </c>
      <c r="R39" s="54">
        <v>140</v>
      </c>
      <c r="S39" s="25">
        <v>357.43200000000002</v>
      </c>
      <c r="T39" s="26">
        <f t="shared" si="0"/>
        <v>352.38</v>
      </c>
    </row>
    <row r="40" spans="1:20" ht="15" customHeight="1" x14ac:dyDescent="0.25">
      <c r="A40" s="37" t="s">
        <v>0</v>
      </c>
      <c r="B40" s="47">
        <v>75</v>
      </c>
      <c r="C40" s="48">
        <v>80</v>
      </c>
      <c r="D40" s="48">
        <v>85</v>
      </c>
      <c r="E40" s="48">
        <v>90</v>
      </c>
      <c r="F40" s="48">
        <v>95</v>
      </c>
      <c r="G40" s="48">
        <v>100</v>
      </c>
      <c r="H40" s="48">
        <v>105</v>
      </c>
      <c r="I40" s="48">
        <v>110</v>
      </c>
      <c r="J40" s="48">
        <v>115</v>
      </c>
      <c r="K40" s="48">
        <v>120</v>
      </c>
      <c r="L40" s="49">
        <v>125</v>
      </c>
      <c r="O40" s="21">
        <v>145</v>
      </c>
      <c r="P40" s="52">
        <v>357.84399999999999</v>
      </c>
      <c r="Q40" s="57">
        <v>352.48</v>
      </c>
      <c r="R40" s="54">
        <v>145</v>
      </c>
      <c r="S40" s="25">
        <v>357.83499999999998</v>
      </c>
      <c r="T40" s="26">
        <f t="shared" si="0"/>
        <v>352.38</v>
      </c>
    </row>
    <row r="41" spans="1:20" ht="15" customHeight="1" x14ac:dyDescent="0.25">
      <c r="A41" s="37" t="s">
        <v>1</v>
      </c>
      <c r="B41" s="44">
        <v>351.8</v>
      </c>
      <c r="C41" s="45">
        <v>352.57</v>
      </c>
      <c r="D41" s="45">
        <v>352.65</v>
      </c>
      <c r="E41" s="45">
        <v>353.46499999999997</v>
      </c>
      <c r="F41" s="45">
        <v>353.98200000000003</v>
      </c>
      <c r="G41" s="45">
        <v>354.17200000000003</v>
      </c>
      <c r="H41" s="45">
        <v>355.25599999999997</v>
      </c>
      <c r="I41" s="45">
        <v>355.39600000000002</v>
      </c>
      <c r="J41" s="45">
        <v>355.62400000000002</v>
      </c>
      <c r="K41" s="45">
        <v>356.02699999999999</v>
      </c>
      <c r="L41" s="46">
        <v>356.52</v>
      </c>
      <c r="O41" s="21">
        <v>150</v>
      </c>
      <c r="P41" s="52">
        <v>358.101</v>
      </c>
      <c r="Q41" s="57">
        <v>352.48</v>
      </c>
      <c r="R41" s="54">
        <v>150</v>
      </c>
      <c r="S41" s="25">
        <v>358.06200000000001</v>
      </c>
      <c r="T41" s="26">
        <f t="shared" si="0"/>
        <v>352.38</v>
      </c>
    </row>
    <row r="42" spans="1:20" ht="15" customHeight="1" x14ac:dyDescent="0.25">
      <c r="A42" s="37" t="s">
        <v>0</v>
      </c>
      <c r="B42" s="47">
        <v>130</v>
      </c>
      <c r="C42" s="48">
        <v>135</v>
      </c>
      <c r="D42" s="48">
        <v>140</v>
      </c>
      <c r="E42" s="48">
        <v>145</v>
      </c>
      <c r="F42" s="48">
        <v>150</v>
      </c>
      <c r="G42" s="48">
        <v>155</v>
      </c>
      <c r="H42" s="48">
        <v>160</v>
      </c>
      <c r="I42" s="48">
        <v>160</v>
      </c>
      <c r="J42" s="48">
        <v>170</v>
      </c>
      <c r="K42" s="48">
        <v>180</v>
      </c>
      <c r="L42" s="49">
        <v>190</v>
      </c>
      <c r="O42" s="21">
        <v>155</v>
      </c>
      <c r="P42" s="52">
        <v>358.26400000000001</v>
      </c>
      <c r="Q42" s="57">
        <v>352.48</v>
      </c>
      <c r="R42" s="54">
        <v>155</v>
      </c>
      <c r="S42" s="25">
        <v>357.71</v>
      </c>
      <c r="T42" s="26">
        <f t="shared" si="0"/>
        <v>352.38</v>
      </c>
    </row>
    <row r="43" spans="1:20" ht="15" customHeight="1" x14ac:dyDescent="0.25">
      <c r="A43" s="37" t="s">
        <v>1</v>
      </c>
      <c r="B43" s="44">
        <v>356.97699999999998</v>
      </c>
      <c r="C43" s="45">
        <v>356.87</v>
      </c>
      <c r="D43" s="45">
        <v>357.43200000000002</v>
      </c>
      <c r="E43" s="45">
        <v>357.83499999999998</v>
      </c>
      <c r="F43" s="45">
        <v>358.06200000000001</v>
      </c>
      <c r="G43" s="45">
        <v>357.71</v>
      </c>
      <c r="H43" s="45">
        <v>361.392</v>
      </c>
      <c r="I43" s="45">
        <v>362.072</v>
      </c>
      <c r="J43" s="45">
        <v>362.28199999999998</v>
      </c>
      <c r="K43" s="45">
        <v>362.43099999999998</v>
      </c>
      <c r="L43" s="46">
        <v>362.53199999999998</v>
      </c>
      <c r="O43" s="21">
        <v>160</v>
      </c>
      <c r="P43" s="52">
        <v>361.30900000000003</v>
      </c>
      <c r="Q43" s="57">
        <v>352.48</v>
      </c>
      <c r="R43" s="54">
        <v>160</v>
      </c>
      <c r="S43" s="25">
        <v>361.392</v>
      </c>
      <c r="T43" s="26">
        <f t="shared" si="0"/>
        <v>352.38</v>
      </c>
    </row>
    <row r="44" spans="1:20" ht="15" customHeight="1" x14ac:dyDescent="0.25">
      <c r="A44" s="37" t="s">
        <v>0</v>
      </c>
      <c r="B44" s="47">
        <v>200</v>
      </c>
      <c r="C44" s="48">
        <v>210</v>
      </c>
      <c r="D44" s="35"/>
      <c r="E44" s="35"/>
      <c r="F44" s="35"/>
      <c r="G44" s="35"/>
      <c r="H44" s="35"/>
      <c r="I44" s="35"/>
      <c r="J44" s="35"/>
      <c r="K44" s="35"/>
      <c r="L44" s="36"/>
      <c r="O44" s="21">
        <v>160</v>
      </c>
      <c r="P44" s="52">
        <v>362.072</v>
      </c>
      <c r="Q44" s="57">
        <v>352.48</v>
      </c>
      <c r="R44" s="54">
        <v>160</v>
      </c>
      <c r="S44" s="25">
        <v>362.072</v>
      </c>
      <c r="T44" s="26">
        <f t="shared" si="0"/>
        <v>352.38</v>
      </c>
    </row>
    <row r="45" spans="1:20" ht="15" customHeight="1" x14ac:dyDescent="0.25">
      <c r="A45" s="37" t="s">
        <v>1</v>
      </c>
      <c r="B45" s="44">
        <v>362.524</v>
      </c>
      <c r="C45" s="45">
        <v>362.66</v>
      </c>
      <c r="D45" s="35"/>
      <c r="E45" s="35"/>
      <c r="F45" s="35"/>
      <c r="G45" s="35"/>
      <c r="H45" s="35"/>
      <c r="I45" s="35"/>
      <c r="J45" s="35"/>
      <c r="K45" s="35"/>
      <c r="L45" s="36"/>
      <c r="O45" s="21">
        <v>170</v>
      </c>
      <c r="P45" s="52">
        <v>362.26400000000001</v>
      </c>
      <c r="Q45" s="57">
        <v>352.48</v>
      </c>
      <c r="R45" s="54">
        <v>170</v>
      </c>
      <c r="S45" s="25">
        <v>362.28199999999998</v>
      </c>
      <c r="T45" s="26">
        <f t="shared" si="0"/>
        <v>352.38</v>
      </c>
    </row>
    <row r="46" spans="1:20" ht="15" customHeight="1" x14ac:dyDescent="0.25">
      <c r="A46" s="37" t="s">
        <v>0</v>
      </c>
      <c r="B46" s="38"/>
      <c r="C46" s="35"/>
      <c r="D46" s="35"/>
      <c r="E46" s="35"/>
      <c r="F46" s="35"/>
      <c r="G46" s="35"/>
      <c r="H46" s="35"/>
      <c r="I46" s="35"/>
      <c r="J46" s="35"/>
      <c r="K46" s="35"/>
      <c r="L46" s="36"/>
      <c r="O46" s="21">
        <v>180</v>
      </c>
      <c r="P46" s="52">
        <v>362.36900000000003</v>
      </c>
      <c r="Q46" s="57">
        <v>352.48</v>
      </c>
      <c r="R46" s="54">
        <v>180</v>
      </c>
      <c r="S46" s="25">
        <v>362.43099999999998</v>
      </c>
      <c r="T46" s="26">
        <f t="shared" si="0"/>
        <v>352.38</v>
      </c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1">
        <v>190</v>
      </c>
      <c r="P47" s="52">
        <v>362.471</v>
      </c>
      <c r="Q47" s="57">
        <v>352.48</v>
      </c>
      <c r="R47" s="54">
        <v>190</v>
      </c>
      <c r="S47" s="25">
        <v>362.53199999999998</v>
      </c>
      <c r="T47" s="26">
        <f t="shared" si="0"/>
        <v>352.38</v>
      </c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1">
        <v>200</v>
      </c>
      <c r="P48" s="52">
        <v>362.55399999999997</v>
      </c>
      <c r="Q48" s="57">
        <v>352.48</v>
      </c>
      <c r="R48" s="54">
        <v>200</v>
      </c>
      <c r="S48" s="25">
        <v>362.524</v>
      </c>
      <c r="T48" s="26">
        <f t="shared" si="0"/>
        <v>352.38</v>
      </c>
    </row>
    <row r="49" spans="1:20" ht="15" customHeight="1" x14ac:dyDescent="0.25">
      <c r="A49" s="12"/>
      <c r="B49" s="13" t="s">
        <v>2</v>
      </c>
      <c r="C49" s="14">
        <v>361.80500000000001</v>
      </c>
      <c r="D49" s="15" t="s">
        <v>8</v>
      </c>
      <c r="E49" s="16"/>
      <c r="F49" s="13" t="s">
        <v>3</v>
      </c>
      <c r="G49" s="17">
        <v>362.11099999999999</v>
      </c>
      <c r="H49" s="15" t="s">
        <v>8</v>
      </c>
      <c r="I49" s="12"/>
      <c r="J49" s="13" t="s">
        <v>4</v>
      </c>
      <c r="K49" s="14">
        <v>362.072</v>
      </c>
      <c r="L49" s="15" t="s">
        <v>8</v>
      </c>
      <c r="O49" s="21">
        <v>210</v>
      </c>
      <c r="P49" s="52">
        <v>362.56700000000001</v>
      </c>
      <c r="Q49" s="58">
        <v>352.48</v>
      </c>
      <c r="R49" s="54">
        <v>210</v>
      </c>
      <c r="S49" s="25">
        <v>362.66</v>
      </c>
      <c r="T49" s="26">
        <f t="shared" si="0"/>
        <v>352.38</v>
      </c>
    </row>
    <row r="50" spans="1:20" ht="15" customHeight="1" x14ac:dyDescent="0.25">
      <c r="A50" s="12"/>
      <c r="B50" s="13" t="s">
        <v>5</v>
      </c>
      <c r="C50" s="17">
        <f>MIN(S4:S49)</f>
        <v>350.76</v>
      </c>
      <c r="D50" s="15" t="s">
        <v>8</v>
      </c>
      <c r="E50" s="16"/>
      <c r="F50" s="13" t="s">
        <v>6</v>
      </c>
      <c r="G50" s="17">
        <v>351.43</v>
      </c>
      <c r="H50" s="15" t="s">
        <v>8</v>
      </c>
      <c r="I50" s="12"/>
      <c r="J50" s="63" t="s">
        <v>13</v>
      </c>
      <c r="K50" s="64"/>
      <c r="L50" s="65"/>
      <c r="O50" s="21"/>
      <c r="P50" s="25"/>
      <c r="Q50" s="26"/>
      <c r="R50" s="21"/>
      <c r="S50" s="25"/>
      <c r="T50" s="26"/>
    </row>
    <row r="51" spans="1:20" ht="15" customHeight="1" x14ac:dyDescent="0.25">
      <c r="O51" s="33"/>
      <c r="P51" s="34"/>
      <c r="Q51" s="27"/>
      <c r="R51" s="33"/>
      <c r="S51" s="34"/>
      <c r="T51" s="27"/>
    </row>
    <row r="52" spans="1:20" ht="15" customHeight="1" x14ac:dyDescent="0.25">
      <c r="J52" s="67" t="s">
        <v>11</v>
      </c>
      <c r="K52" s="67"/>
      <c r="L52" s="67"/>
      <c r="O52" s="50"/>
      <c r="P52" s="30"/>
      <c r="Q52" s="31"/>
      <c r="R52" s="50"/>
      <c r="S52" s="30"/>
      <c r="T52" s="31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29"/>
      <c r="P53" s="30"/>
      <c r="Q53" s="31"/>
    </row>
    <row r="54" spans="1:20" ht="15" customHeight="1" x14ac:dyDescent="0.25">
      <c r="A54" s="12"/>
      <c r="B54" s="12"/>
      <c r="C54" s="39"/>
      <c r="D54" s="12"/>
      <c r="E54" s="12"/>
      <c r="F54" s="12"/>
      <c r="G54" s="12"/>
      <c r="H54" s="12"/>
      <c r="I54" s="12"/>
      <c r="J54" s="12"/>
      <c r="K54" s="12"/>
      <c r="L54" s="12"/>
      <c r="O54" s="29"/>
      <c r="P54" s="30"/>
      <c r="Q54" s="31"/>
    </row>
    <row r="55" spans="1:20" ht="15" customHeight="1" x14ac:dyDescent="0.25">
      <c r="O55" s="29"/>
      <c r="P55" s="30"/>
      <c r="Q55" s="31"/>
    </row>
    <row r="56" spans="1:20" ht="15" customHeight="1" x14ac:dyDescent="0.25">
      <c r="E56" s="66" t="s">
        <v>9</v>
      </c>
      <c r="F56" s="66"/>
      <c r="G56" s="66"/>
      <c r="H56" s="66"/>
      <c r="I56" s="66"/>
      <c r="O56" s="29"/>
      <c r="P56" s="29"/>
      <c r="Q56" s="31"/>
    </row>
    <row r="57" spans="1:20" ht="15" customHeight="1" x14ac:dyDescent="0.25">
      <c r="O57" s="29"/>
      <c r="P57" s="29"/>
      <c r="Q57" s="31"/>
    </row>
    <row r="58" spans="1:20" ht="15" customHeight="1" x14ac:dyDescent="0.25">
      <c r="O58" s="29"/>
      <c r="P58" s="29"/>
      <c r="Q58" s="31"/>
    </row>
    <row r="59" spans="1:20" ht="15" customHeight="1" x14ac:dyDescent="0.25">
      <c r="F59" s="59" t="s">
        <v>10</v>
      </c>
      <c r="G59" s="59"/>
      <c r="H59" s="59"/>
      <c r="O59" s="29"/>
      <c r="P59" s="29"/>
      <c r="Q59" s="31"/>
    </row>
    <row r="60" spans="1:20" ht="15" customHeight="1" x14ac:dyDescent="0.25">
      <c r="O60" s="29"/>
      <c r="P60" s="29"/>
      <c r="Q60" s="31"/>
    </row>
    <row r="61" spans="1:20" ht="15" customHeight="1" x14ac:dyDescent="0.25">
      <c r="O61" s="32"/>
      <c r="P61" s="16"/>
      <c r="Q61" s="31"/>
    </row>
    <row r="62" spans="1:20" ht="15" customHeight="1" x14ac:dyDescent="0.25">
      <c r="O62" s="32"/>
      <c r="P62" s="16"/>
      <c r="Q62" s="31"/>
    </row>
    <row r="63" spans="1:20" ht="15" customHeight="1" x14ac:dyDescent="0.25">
      <c r="O63" s="32"/>
      <c r="P63" s="16"/>
      <c r="Q63" s="31"/>
    </row>
    <row r="64" spans="1:20" ht="15" customHeight="1" x14ac:dyDescent="0.2"/>
    <row r="65" spans="16:16" ht="15" customHeight="1" x14ac:dyDescent="0.2"/>
    <row r="66" spans="16:16" ht="15" customHeight="1" x14ac:dyDescent="0.2">
      <c r="P66" s="28"/>
    </row>
    <row r="67" spans="16:16" ht="15" customHeight="1" x14ac:dyDescent="0.2"/>
    <row r="68" spans="16:16" ht="15" customHeight="1" x14ac:dyDescent="0.2"/>
    <row r="69" spans="16:16" ht="15" customHeight="1" x14ac:dyDescent="0.2"/>
    <row r="70" spans="16:16" ht="15" customHeight="1" x14ac:dyDescent="0.2"/>
    <row r="71" spans="16:16" ht="15" customHeight="1" x14ac:dyDescent="0.2"/>
    <row r="72" spans="16:16" ht="15" customHeight="1" x14ac:dyDescent="0.2"/>
    <row r="73" spans="16:16" ht="15" customHeight="1" x14ac:dyDescent="0.2"/>
    <row r="74" spans="16:16" ht="15" customHeight="1" x14ac:dyDescent="0.2"/>
    <row r="75" spans="16:16" ht="15" customHeight="1" x14ac:dyDescent="0.2"/>
    <row r="76" spans="16:16" ht="15" customHeight="1" x14ac:dyDescent="0.2"/>
    <row r="77" spans="16:16" ht="15" customHeight="1" x14ac:dyDescent="0.2"/>
    <row r="78" spans="16:16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&amp;R๘๒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I.14-2568</vt:lpstr>
      <vt:lpstr>'I.14-2568'!Print_Area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2025-04-29T08:43:13Z</cp:lastPrinted>
  <dcterms:created xsi:type="dcterms:W3CDTF">2010-03-02T03:14:47Z</dcterms:created>
  <dcterms:modified xsi:type="dcterms:W3CDTF">2025-04-29T09:09:06Z</dcterms:modified>
</cp:coreProperties>
</file>