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<sst xmlns="http://schemas.openxmlformats.org/spreadsheetml/2006/main" count="29" uniqueCount="24">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</sst>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'I.17-H.05'!$N$7:$N$22</c:f>
              <c:numCache>
                <c:ptCount val="16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301.9</c:v>
                </c:pt>
              </c:numCache>
            </c:numRef>
          </c:val>
        </c:ser>
        <c:gapWidth val="100"/>
        <c:axId val="46191621"/>
        <c:axId val="13071406"/>
      </c:barChart>
      <c:lineChart>
        <c:grouping val="standard"/>
        <c:varyColors val="0"/>
        <c:ser>
          <c:idx val="1"/>
          <c:order val="1"/>
          <c:tx>
            <c:v>ค่าเฉลี่ย 251.7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'I.17-H.05'!$P$7:$P$21</c:f>
              <c:numCache>
                <c:ptCount val="15"/>
                <c:pt idx="0">
                  <c:v>251.6906369066667</c:v>
                </c:pt>
                <c:pt idx="1">
                  <c:v>251.6906369066667</c:v>
                </c:pt>
                <c:pt idx="2">
                  <c:v>251.6906369066667</c:v>
                </c:pt>
                <c:pt idx="3">
                  <c:v>251.6906369066667</c:v>
                </c:pt>
                <c:pt idx="4">
                  <c:v>251.6906369066667</c:v>
                </c:pt>
                <c:pt idx="5">
                  <c:v>251.6906369066667</c:v>
                </c:pt>
                <c:pt idx="6">
                  <c:v>251.6906369066667</c:v>
                </c:pt>
                <c:pt idx="7">
                  <c:v>251.6906369066667</c:v>
                </c:pt>
                <c:pt idx="8">
                  <c:v>251.6906369066667</c:v>
                </c:pt>
                <c:pt idx="9">
                  <c:v>251.6906369066667</c:v>
                </c:pt>
                <c:pt idx="10">
                  <c:v>251.6906369066667</c:v>
                </c:pt>
                <c:pt idx="11">
                  <c:v>251.6906369066667</c:v>
                </c:pt>
                <c:pt idx="12">
                  <c:v>251.6906369066667</c:v>
                </c:pt>
                <c:pt idx="13">
                  <c:v>251.6906369066667</c:v>
                </c:pt>
                <c:pt idx="14">
                  <c:v>251.6906369066667</c:v>
                </c:pt>
              </c:numCache>
            </c:numRef>
          </c:val>
          <c:smooth val="0"/>
        </c:ser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071406"/>
        <c:crossesAt val="0"/>
        <c:auto val="1"/>
        <c:lblOffset val="100"/>
        <c:tickLblSkip val="1"/>
        <c:noMultiLvlLbl val="0"/>
      </c:catAx>
      <c:valAx>
        <c:axId val="1307140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V29" sqref="V29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 aca="true" t="shared" si="0" ref="O7:O22">+N7*0.0317097</f>
        <v>5.6336404311</v>
      </c>
      <c r="P7" s="38">
        <f aca="true" t="shared" si="1" ref="P7:P21">$N$49</f>
        <v>251.6906369066667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2" ref="N8:N18">SUM(B8:M8)</f>
        <v>292.31999999999994</v>
      </c>
      <c r="O8" s="37">
        <f t="shared" si="0"/>
        <v>9.269379503999998</v>
      </c>
      <c r="P8" s="38">
        <f t="shared" si="1"/>
        <v>251.6906369066667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2"/>
        <v>513.6004800000001</v>
      </c>
      <c r="O9" s="37">
        <f t="shared" si="0"/>
        <v>16.286117140656003</v>
      </c>
      <c r="P9" s="38">
        <f t="shared" si="1"/>
        <v>251.6906369066667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2"/>
        <v>384.122304</v>
      </c>
      <c r="O10" s="37">
        <f t="shared" si="0"/>
        <v>12.1804030231488</v>
      </c>
      <c r="P10" s="38">
        <f t="shared" si="1"/>
        <v>251.6906369066667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2"/>
        <v>203.747616</v>
      </c>
      <c r="O11" s="37">
        <f t="shared" si="0"/>
        <v>6.4607757790752</v>
      </c>
      <c r="P11" s="38">
        <f t="shared" si="1"/>
        <v>251.6906369066667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2"/>
        <v>100.16352000000003</v>
      </c>
      <c r="O12" s="37">
        <f t="shared" si="0"/>
        <v>3.176155170144001</v>
      </c>
      <c r="P12" s="38">
        <f t="shared" si="1"/>
        <v>251.6906369066667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2"/>
        <v>138.94243200000005</v>
      </c>
      <c r="O13" s="37">
        <f t="shared" si="0"/>
        <v>4.405822835990402</v>
      </c>
      <c r="P13" s="38">
        <f t="shared" si="1"/>
        <v>251.6906369066667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2"/>
        <v>198.53251199999997</v>
      </c>
      <c r="O14" s="37">
        <f t="shared" si="0"/>
        <v>6.295406395766399</v>
      </c>
      <c r="P14" s="38">
        <f t="shared" si="1"/>
        <v>251.6906369066667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2"/>
        <v>408.01190399999996</v>
      </c>
      <c r="O15" s="37">
        <f t="shared" si="0"/>
        <v>12.937935072268798</v>
      </c>
      <c r="P15" s="38">
        <f t="shared" si="1"/>
        <v>251.6906369066667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2"/>
        <v>214.821504</v>
      </c>
      <c r="O16" s="37">
        <f t="shared" si="0"/>
        <v>6.8119254453888</v>
      </c>
      <c r="P16" s="38">
        <f t="shared" si="1"/>
        <v>251.6906369066667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2"/>
        <v>166.53513600000002</v>
      </c>
      <c r="O17" s="37">
        <f t="shared" si="0"/>
        <v>5.2807792020192</v>
      </c>
      <c r="P17" s="38">
        <f t="shared" si="1"/>
        <v>251.6906369066667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2"/>
        <v>350.64576000000005</v>
      </c>
      <c r="O18" s="37">
        <f t="shared" si="0"/>
        <v>11.118871855872001</v>
      </c>
      <c r="P18" s="38">
        <f t="shared" si="1"/>
        <v>251.6906369066667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>SUM(B19:M19)</f>
        <v>12.566793600000002</v>
      </c>
      <c r="O19" s="37">
        <f t="shared" si="0"/>
        <v>0.3984892550179201</v>
      </c>
      <c r="P19" s="38">
        <f t="shared" si="1"/>
        <v>251.6906369066667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>SUM(B20:M20)</f>
        <v>203.906592</v>
      </c>
      <c r="O20" s="37">
        <f t="shared" si="0"/>
        <v>6.465816860342399</v>
      </c>
      <c r="P20" s="38">
        <f t="shared" si="1"/>
        <v>251.6906369066667</v>
      </c>
      <c r="Q20" s="33"/>
    </row>
    <row r="21" spans="1:17" ht="15" customHeight="1">
      <c r="A21" s="41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>SUM(B21:M21)</f>
        <v>409.7799999999999</v>
      </c>
      <c r="O21" s="37">
        <f t="shared" si="0"/>
        <v>12.994000865999997</v>
      </c>
      <c r="P21" s="38">
        <f t="shared" si="1"/>
        <v>251.6906369066667</v>
      </c>
      <c r="Q21" s="33"/>
    </row>
    <row r="22" spans="1:17" ht="15" customHeight="1">
      <c r="A22" s="41">
        <v>2561</v>
      </c>
      <c r="B22" s="42">
        <v>0.4</v>
      </c>
      <c r="C22" s="42">
        <v>50.5</v>
      </c>
      <c r="D22" s="42">
        <v>37.9</v>
      </c>
      <c r="E22" s="42">
        <v>30.5</v>
      </c>
      <c r="F22" s="42">
        <v>47.9</v>
      </c>
      <c r="G22" s="42">
        <v>53.6</v>
      </c>
      <c r="H22" s="42">
        <v>78.5</v>
      </c>
      <c r="I22" s="42">
        <v>2.6</v>
      </c>
      <c r="J22" s="42">
        <v>2.7</v>
      </c>
      <c r="K22" s="42">
        <v>0.9</v>
      </c>
      <c r="L22" s="42">
        <v>1.5</v>
      </c>
      <c r="M22" s="42">
        <v>1.1</v>
      </c>
      <c r="N22" s="43">
        <f>SUM(B22:M22)</f>
        <v>308.09999999999997</v>
      </c>
      <c r="O22" s="44">
        <f t="shared" si="0"/>
        <v>9.769758569999999</v>
      </c>
      <c r="P22" s="38"/>
      <c r="Q22" s="33"/>
    </row>
    <row r="23" spans="1:17" ht="15" customHeight="1">
      <c r="A23" s="32">
        <v>2562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MAX(B7:B21)</f>
        <v>10.075104000000001</v>
      </c>
      <c r="C48" s="39">
        <f aca="true" t="shared" si="3" ref="C48:O48">MAX(C7:C21)</f>
        <v>30.436991999999993</v>
      </c>
      <c r="D48" s="39">
        <f t="shared" si="3"/>
        <v>40.33151999999999</v>
      </c>
      <c r="E48" s="39">
        <f t="shared" si="3"/>
        <v>49.743936000000005</v>
      </c>
      <c r="F48" s="39">
        <f t="shared" si="3"/>
        <v>117.2</v>
      </c>
      <c r="G48" s="39">
        <f t="shared" si="3"/>
        <v>132.865056</v>
      </c>
      <c r="H48" s="39">
        <f t="shared" si="3"/>
        <v>184.19</v>
      </c>
      <c r="I48" s="39">
        <f t="shared" si="3"/>
        <v>89.75836800000002</v>
      </c>
      <c r="J48" s="39">
        <f t="shared" si="3"/>
        <v>17.254944000000002</v>
      </c>
      <c r="K48" s="39">
        <f t="shared" si="3"/>
        <v>33.157728000000006</v>
      </c>
      <c r="L48" s="39">
        <f t="shared" si="3"/>
        <v>11.55168</v>
      </c>
      <c r="M48" s="39">
        <f t="shared" si="3"/>
        <v>22.705056</v>
      </c>
      <c r="N48" s="39">
        <f t="shared" si="3"/>
        <v>513.6004800000001</v>
      </c>
      <c r="O48" s="39">
        <f t="shared" si="3"/>
        <v>16.286117140656003</v>
      </c>
      <c r="P48" s="40"/>
      <c r="Q48" s="33"/>
    </row>
    <row r="49" spans="1:17" ht="15" customHeight="1">
      <c r="A49" s="34" t="s">
        <v>16</v>
      </c>
      <c r="B49" s="39">
        <f>AVERAGE(B7:B21)</f>
        <v>3.3235253333333334</v>
      </c>
      <c r="C49" s="39">
        <f aca="true" t="shared" si="4" ref="C49:O49">AVERAGE(C7:C21)</f>
        <v>8.561662399999998</v>
      </c>
      <c r="D49" s="39">
        <f t="shared" si="4"/>
        <v>12.0124304</v>
      </c>
      <c r="E49" s="39">
        <f t="shared" si="4"/>
        <v>17.741913599999997</v>
      </c>
      <c r="F49" s="39">
        <f t="shared" si="4"/>
        <v>42.25658880000001</v>
      </c>
      <c r="G49" s="39">
        <f t="shared" si="4"/>
        <v>72.19074506666668</v>
      </c>
      <c r="H49" s="39">
        <f t="shared" si="4"/>
        <v>51.6619904</v>
      </c>
      <c r="I49" s="39">
        <f t="shared" si="4"/>
        <v>22.988570666666668</v>
      </c>
      <c r="J49" s="39">
        <f t="shared" si="4"/>
        <v>4.427596266666667</v>
      </c>
      <c r="K49" s="39">
        <f t="shared" si="4"/>
        <v>6.4108304</v>
      </c>
      <c r="L49" s="39">
        <f t="shared" si="4"/>
        <v>4.2245435733333325</v>
      </c>
      <c r="M49" s="39">
        <f t="shared" si="4"/>
        <v>5.890240000000001</v>
      </c>
      <c r="N49" s="39">
        <f>SUM(B49:M49)</f>
        <v>251.6906369066667</v>
      </c>
      <c r="O49" s="39">
        <f t="shared" si="4"/>
        <v>7.981034589119328</v>
      </c>
      <c r="P49" s="40"/>
      <c r="Q49" s="33"/>
    </row>
    <row r="50" spans="1:17" ht="15" customHeight="1">
      <c r="A50" s="34" t="s">
        <v>20</v>
      </c>
      <c r="B50" s="39">
        <f>MIN(B7:B21)</f>
        <v>0</v>
      </c>
      <c r="C50" s="39">
        <f aca="true" t="shared" si="5" ref="C50:O50">MIN(C7:C21)</f>
        <v>0</v>
      </c>
      <c r="D50" s="39">
        <f t="shared" si="5"/>
        <v>0</v>
      </c>
      <c r="E50" s="39">
        <f t="shared" si="5"/>
        <v>0</v>
      </c>
      <c r="F50" s="39">
        <f t="shared" si="5"/>
        <v>0</v>
      </c>
      <c r="G50" s="39">
        <f t="shared" si="5"/>
        <v>1.5379199999999997</v>
      </c>
      <c r="H50" s="39">
        <f t="shared" si="5"/>
        <v>1.4256000000000004</v>
      </c>
      <c r="I50" s="39">
        <f t="shared" si="5"/>
        <v>0.4</v>
      </c>
      <c r="J50" s="39">
        <f t="shared" si="5"/>
        <v>0.02</v>
      </c>
      <c r="K50" s="39">
        <f t="shared" si="5"/>
        <v>0</v>
      </c>
      <c r="L50" s="39">
        <f t="shared" si="5"/>
        <v>0</v>
      </c>
      <c r="M50" s="39">
        <f t="shared" si="5"/>
        <v>0</v>
      </c>
      <c r="N50" s="39">
        <f t="shared" si="5"/>
        <v>12.566793600000002</v>
      </c>
      <c r="O50" s="39">
        <f t="shared" si="5"/>
        <v>0.3984892550179201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2019-04-18T07:31:49Z</dcterms:modified>
  <cp:category/>
  <cp:version/>
  <cp:contentType/>
  <cp:contentStatus/>
</cp:coreProperties>
</file>