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ลุ่มน้ำยม-น่าน-กก 2567\"/>
    </mc:Choice>
  </mc:AlternateContent>
  <xr:revisionPtr revIDLastSave="0" documentId="13_ncr:1_{2F5A3C0B-2CC3-4E56-8557-B5A1C58502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.1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5" i="1"/>
</calcChain>
</file>

<file path=xl/sharedStrings.xml><?xml version="1.0" encoding="utf-8"?>
<sst xmlns="http://schemas.openxmlformats.org/spreadsheetml/2006/main" count="36" uniqueCount="16">
  <si>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</si>
  <si>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</si>
  <si>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</si>
  <si>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</si>
  <si>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</si>
  <si>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</si>
  <si>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</si>
  <si>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</si>
  <si>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</si>
  <si>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</si>
  <si>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ปี2560 เริ่มทำการสำรวจรูปตัดขวางลำน้ำ</t>
  </si>
  <si>
    <t xml:space="preserve"> </t>
  </si>
  <si>
    <t>เปลี่ยนรูปแล้ว</t>
  </si>
  <si>
    <t>ผู้สำรวจ นายสุภเดช เตชะสา</t>
  </si>
  <si>
    <t>สำรวจเมื่อ 22 ก.พ.2566</t>
  </si>
  <si>
    <t>สำรวจเมื่อ 23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</si>
</sst>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9" xfId="3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7" fillId="0" borderId="11" xfId="3" applyNumberFormat="1" applyFont="1" applyBorder="1" applyAlignment="1">
      <alignment horizontal="center"/>
    </xf>
    <xf numFmtId="0" fontId="7" fillId="0" borderId="12" xfId="3" applyFont="1" applyBorder="1"/>
    <xf numFmtId="0" fontId="7" fillId="0" borderId="13" xfId="3" applyFont="1" applyBorder="1"/>
    <xf numFmtId="164" fontId="7" fillId="0" borderId="12" xfId="3" applyNumberFormat="1" applyFont="1" applyBorder="1"/>
    <xf numFmtId="1" fontId="7" fillId="0" borderId="17" xfId="3" applyNumberFormat="1" applyFont="1" applyBorder="1" applyAlignment="1">
      <alignment horizontal="center"/>
    </xf>
    <xf numFmtId="0" fontId="7" fillId="0" borderId="18" xfId="3" applyFont="1" applyBorder="1"/>
    <xf numFmtId="0" fontId="7" fillId="0" borderId="19" xfId="3" applyFont="1" applyBorder="1"/>
    <xf numFmtId="164" fontId="7" fillId="0" borderId="2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7" fillId="0" borderId="13" xfId="3" applyNumberFormat="1" applyFont="1" applyBorder="1"/>
    <xf numFmtId="164" fontId="7" fillId="0" borderId="18" xfId="3" applyNumberFormat="1" applyFont="1" applyBorder="1"/>
    <xf numFmtId="164" fontId="7" fillId="0" borderId="19" xfId="3" applyNumberFormat="1" applyFont="1" applyBorder="1"/>
    <xf numFmtId="164" fontId="8" fillId="0" borderId="0" xfId="3" applyNumberFormat="1" applyFon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20" xfId="3" applyNumberFormat="1" applyFont="1" applyBorder="1" applyAlignment="1">
      <alignment horizontal="center"/>
    </xf>
    <xf numFmtId="1" fontId="7" fillId="0" borderId="21" xfId="3" applyNumberFormat="1" applyFont="1" applyBorder="1" applyAlignment="1">
      <alignment horizontal="center"/>
    </xf>
    <xf numFmtId="164" fontId="7" fillId="0" borderId="20" xfId="3" applyNumberFormat="1" applyFont="1" applyBorder="1"/>
    <xf numFmtId="164" fontId="7" fillId="0" borderId="21" xfId="3" applyNumberFormat="1" applyFont="1" applyBorder="1"/>
    <xf numFmtId="164" fontId="7" fillId="0" borderId="23" xfId="2" applyNumberFormat="1" applyFont="1" applyBorder="1" applyAlignment="1">
      <alignment horizontal="center"/>
    </xf>
    <xf numFmtId="164" fontId="7" fillId="0" borderId="23" xfId="3" applyNumberFormat="1" applyFont="1" applyBorder="1"/>
    <xf numFmtId="1" fontId="7" fillId="0" borderId="31" xfId="2" applyNumberFormat="1" applyFont="1" applyBorder="1" applyAlignment="1">
      <alignment horizontal="center"/>
    </xf>
    <xf numFmtId="1" fontId="7" fillId="0" borderId="31" xfId="3" applyNumberFormat="1" applyFont="1" applyBorder="1" applyAlignment="1">
      <alignment horizontal="center"/>
    </xf>
    <xf numFmtId="0" fontId="7" fillId="0" borderId="32" xfId="3" applyFont="1" applyBorder="1"/>
    <xf numFmtId="164" fontId="10" fillId="0" borderId="1" xfId="0" applyNumberFormat="1" applyFont="1" applyBorder="1"/>
    <xf numFmtId="164" fontId="10" fillId="0" borderId="12" xfId="0" applyNumberFormat="1" applyFont="1" applyBorder="1"/>
    <xf numFmtId="0" fontId="7" fillId="0" borderId="2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11" fillId="5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1828277441415448"/>
          <c:y val="4.7955974842767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5571193842134"/>
          <c:y val="0.17994660787903793"/>
          <c:w val="0.79232953379996107"/>
          <c:h val="0.51918921639219873"/>
        </c:manualLayout>
      </c:layout>
      <c:scatterChart>
        <c:scatterStyle val="lineMarker"/>
        <c:varyColors val="0"/>
        <c:ser>
          <c:idx val="1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989618274769196"/>
                  <c:y val="-9.376659775935088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395.063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B6-40D9-8324-94B32B914196}"/>
                </c:ext>
              </c:extLst>
            </c:dLbl>
            <c:dLbl>
              <c:idx val="37"/>
              <c:layout>
                <c:manualLayout>
                  <c:x val="1.4025017740756317E-3"/>
                  <c:y val="-7.97980783375529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395.121 ม.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7B6-40D9-8324-94B32B9141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'I.1-2567'!$R$4:$R$47</c:f>
              <c:numCache>
                <c:formatCode>0</c:formatCode>
                <c:ptCount val="4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46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54</c:v>
                </c:pt>
                <c:pt idx="34">
                  <c:v>56</c:v>
                </c:pt>
                <c:pt idx="35">
                  <c:v>58</c:v>
                </c:pt>
                <c:pt idx="36">
                  <c:v>60</c:v>
                </c:pt>
                <c:pt idx="37">
                  <c:v>60</c:v>
                </c:pt>
                <c:pt idx="38">
                  <c:v>70</c:v>
                </c:pt>
                <c:pt idx="39">
                  <c:v>80</c:v>
                </c:pt>
                <c:pt idx="40">
                  <c:v>90</c:v>
                </c:pt>
                <c:pt idx="41">
                  <c:v>100</c:v>
                </c:pt>
                <c:pt idx="42">
                  <c:v>110</c:v>
                </c:pt>
              </c:numCache>
            </c:numRef>
          </c:xVal>
          <c:yVal>
            <c:numRef>
              <c:f>'I.1-2567'!$S$4:$S$48</c:f>
              <c:numCache>
                <c:formatCode>0.000</c:formatCode>
                <c:ptCount val="45"/>
                <c:pt idx="0">
                  <c:v>395.43200000000002</c:v>
                </c:pt>
                <c:pt idx="1">
                  <c:v>395.375</c:v>
                </c:pt>
                <c:pt idx="2">
                  <c:v>395.28899999999999</c:v>
                </c:pt>
                <c:pt idx="3">
                  <c:v>395.24799999999999</c:v>
                </c:pt>
                <c:pt idx="4">
                  <c:v>395.23599999999999</c:v>
                </c:pt>
                <c:pt idx="5">
                  <c:v>395.06299999999999</c:v>
                </c:pt>
                <c:pt idx="6">
                  <c:v>393.98500000000001</c:v>
                </c:pt>
                <c:pt idx="7">
                  <c:v>393.678</c:v>
                </c:pt>
                <c:pt idx="8">
                  <c:v>393.43599999999998</c:v>
                </c:pt>
                <c:pt idx="9">
                  <c:v>393.37099999999998</c:v>
                </c:pt>
                <c:pt idx="10">
                  <c:v>392.78800000000001</c:v>
                </c:pt>
                <c:pt idx="11">
                  <c:v>392.714</c:v>
                </c:pt>
                <c:pt idx="12">
                  <c:v>392.06</c:v>
                </c:pt>
                <c:pt idx="13">
                  <c:v>391.31</c:v>
                </c:pt>
                <c:pt idx="14">
                  <c:v>391</c:v>
                </c:pt>
                <c:pt idx="15">
                  <c:v>390.69</c:v>
                </c:pt>
                <c:pt idx="16">
                  <c:v>390.68</c:v>
                </c:pt>
                <c:pt idx="17">
                  <c:v>389.34</c:v>
                </c:pt>
                <c:pt idx="18">
                  <c:v>388.36</c:v>
                </c:pt>
                <c:pt idx="19">
                  <c:v>387.71</c:v>
                </c:pt>
                <c:pt idx="20">
                  <c:v>387.26</c:v>
                </c:pt>
                <c:pt idx="21">
                  <c:v>387.08</c:v>
                </c:pt>
                <c:pt idx="22">
                  <c:v>387.16</c:v>
                </c:pt>
                <c:pt idx="23">
                  <c:v>387.46</c:v>
                </c:pt>
                <c:pt idx="24">
                  <c:v>387.56</c:v>
                </c:pt>
                <c:pt idx="25">
                  <c:v>388</c:v>
                </c:pt>
                <c:pt idx="26">
                  <c:v>388.55</c:v>
                </c:pt>
                <c:pt idx="27">
                  <c:v>389.26</c:v>
                </c:pt>
                <c:pt idx="28">
                  <c:v>389.41</c:v>
                </c:pt>
                <c:pt idx="29">
                  <c:v>389.64</c:v>
                </c:pt>
                <c:pt idx="30">
                  <c:v>389.91</c:v>
                </c:pt>
                <c:pt idx="31">
                  <c:v>390.06</c:v>
                </c:pt>
                <c:pt idx="32">
                  <c:v>390.49</c:v>
                </c:pt>
                <c:pt idx="33">
                  <c:v>390.8</c:v>
                </c:pt>
                <c:pt idx="34">
                  <c:v>392.11500000000001</c:v>
                </c:pt>
                <c:pt idx="35">
                  <c:v>392.63499999999999</c:v>
                </c:pt>
                <c:pt idx="36">
                  <c:v>393.892</c:v>
                </c:pt>
                <c:pt idx="37">
                  <c:v>395.12099999999998</c:v>
                </c:pt>
                <c:pt idx="38">
                  <c:v>395.15899999999999</c:v>
                </c:pt>
                <c:pt idx="39">
                  <c:v>395.13600000000002</c:v>
                </c:pt>
                <c:pt idx="40">
                  <c:v>395.125</c:v>
                </c:pt>
                <c:pt idx="41">
                  <c:v>395.11200000000002</c:v>
                </c:pt>
                <c:pt idx="42">
                  <c:v>395.10399999999998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B6-40D9-8324-94B32B914196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-0.10359929411553931"/>
                  <c:y val="-0.1277814167034430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392.060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7B6-40D9-8324-94B32B9141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'I.1-2567'!$R$17:$R$40</c:f>
              <c:numCache>
                <c:formatCode>0</c:formatCode>
                <c:ptCount val="24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  <c:pt idx="8">
                  <c:v>30</c:v>
                </c:pt>
                <c:pt idx="9">
                  <c:v>32</c:v>
                </c:pt>
                <c:pt idx="10">
                  <c:v>34</c:v>
                </c:pt>
                <c:pt idx="11">
                  <c:v>36</c:v>
                </c:pt>
                <c:pt idx="12">
                  <c:v>38</c:v>
                </c:pt>
                <c:pt idx="13">
                  <c:v>40</c:v>
                </c:pt>
                <c:pt idx="14">
                  <c:v>42</c:v>
                </c:pt>
                <c:pt idx="15">
                  <c:v>44</c:v>
                </c:pt>
                <c:pt idx="16">
                  <c:v>46</c:v>
                </c:pt>
                <c:pt idx="17">
                  <c:v>48</c:v>
                </c:pt>
                <c:pt idx="18">
                  <c:v>50</c:v>
                </c:pt>
                <c:pt idx="19">
                  <c:v>52</c:v>
                </c:pt>
                <c:pt idx="20">
                  <c:v>54</c:v>
                </c:pt>
                <c:pt idx="21">
                  <c:v>56</c:v>
                </c:pt>
                <c:pt idx="22">
                  <c:v>58</c:v>
                </c:pt>
                <c:pt idx="23">
                  <c:v>60</c:v>
                </c:pt>
              </c:numCache>
            </c:numRef>
          </c:xVal>
          <c:yVal>
            <c:numRef>
              <c:f>'I.1-2567'!$T$17:$T$38</c:f>
              <c:numCache>
                <c:formatCode>0.000</c:formatCode>
                <c:ptCount val="22"/>
                <c:pt idx="0">
                  <c:v>392.06</c:v>
                </c:pt>
                <c:pt idx="1">
                  <c:v>392.06</c:v>
                </c:pt>
                <c:pt idx="2">
                  <c:v>392.06</c:v>
                </c:pt>
                <c:pt idx="3">
                  <c:v>392.06</c:v>
                </c:pt>
                <c:pt idx="4">
                  <c:v>392.06</c:v>
                </c:pt>
                <c:pt idx="5">
                  <c:v>392.06</c:v>
                </c:pt>
                <c:pt idx="6">
                  <c:v>392.06</c:v>
                </c:pt>
                <c:pt idx="7">
                  <c:v>392.06</c:v>
                </c:pt>
                <c:pt idx="8">
                  <c:v>392.06</c:v>
                </c:pt>
                <c:pt idx="9">
                  <c:v>392.06</c:v>
                </c:pt>
                <c:pt idx="10">
                  <c:v>392.06</c:v>
                </c:pt>
                <c:pt idx="11">
                  <c:v>392.06</c:v>
                </c:pt>
                <c:pt idx="12">
                  <c:v>392.06</c:v>
                </c:pt>
                <c:pt idx="13">
                  <c:v>392.06</c:v>
                </c:pt>
                <c:pt idx="14">
                  <c:v>392.06</c:v>
                </c:pt>
                <c:pt idx="15">
                  <c:v>392.06</c:v>
                </c:pt>
                <c:pt idx="16">
                  <c:v>392.06</c:v>
                </c:pt>
                <c:pt idx="17">
                  <c:v>392.06</c:v>
                </c:pt>
                <c:pt idx="18">
                  <c:v>392.06</c:v>
                </c:pt>
                <c:pt idx="19">
                  <c:v>392.06</c:v>
                </c:pt>
                <c:pt idx="20">
                  <c:v>392.06</c:v>
                </c:pt>
                <c:pt idx="21">
                  <c:v>392.06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B6-40D9-8324-94B32B914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854000"/>
        <c:axId val="2075854544"/>
      </c:scatterChart>
      <c:valAx>
        <c:axId val="2075854000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588476407193358"/>
              <c:y val="0.7925515062829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75854544"/>
        <c:crossesAt val="386"/>
        <c:crossBetween val="midCat"/>
        <c:majorUnit val="10"/>
        <c:minorUnit val="5"/>
      </c:valAx>
      <c:valAx>
        <c:axId val="2075854544"/>
        <c:scaling>
          <c:orientation val="minMax"/>
          <c:max val="400"/>
          <c:min val="38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4151562422621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7585400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86102680796429"/>
          <c:y val="0.87810063565063212"/>
          <c:w val="0.54438555421595758"/>
          <c:h val="9.734816491816801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4" name="Rectangle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26" name="Chart 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1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1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0" name="Text Box 1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1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16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1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4" name="Text Box 18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7" name="Text Box 2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8" name="Text Box 2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9" name="Text Box 2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0" name="Text Box 2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1" name="Text Box 3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2" name="Text Box 3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3" name="Text Box 3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4" name="Text Box 3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5" name="Text Box 3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6" name="Text Box 3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7" name="Text Box 3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8" name="Text Box 3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49" name="Text Box 3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AA499E1B-EDB1-43AB-A689-71C7906D4D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28">
          <a:extLst>
            <a:ext uri="{FF2B5EF4-FFF2-40B4-BE49-F238E27FC236}">
              <a16:creationId xmlns:a16="http://schemas.microsoft.com/office/drawing/2014/main" id="{F0C754C7-96A6-429C-ACCE-25B8625F7F9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29">
          <a:extLst>
            <a:ext uri="{FF2B5EF4-FFF2-40B4-BE49-F238E27FC236}">
              <a16:creationId xmlns:a16="http://schemas.microsoft.com/office/drawing/2014/main" id="{71E6EA69-A18F-4FB0-8E17-410DC0D3C95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30">
          <a:extLst>
            <a:ext uri="{FF2B5EF4-FFF2-40B4-BE49-F238E27FC236}">
              <a16:creationId xmlns:a16="http://schemas.microsoft.com/office/drawing/2014/main" id="{905BA108-90E8-4939-884A-97BE2973372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31">
          <a:extLst>
            <a:ext uri="{FF2B5EF4-FFF2-40B4-BE49-F238E27FC236}">
              <a16:creationId xmlns:a16="http://schemas.microsoft.com/office/drawing/2014/main" id="{E8BC5F8B-C219-4333-87F9-4496AD0A75B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id="{2217FEB4-9FA1-4346-9DAE-F914AB0FA5D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8D141F9B-B2E9-4087-B342-248F825C1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9CB81DB4-B014-465B-9402-56716FDEDF6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8" name="Text Box 35">
          <a:extLst>
            <a:ext uri="{FF2B5EF4-FFF2-40B4-BE49-F238E27FC236}">
              <a16:creationId xmlns:a16="http://schemas.microsoft.com/office/drawing/2014/main" id="{42ED85A2-10B6-43FA-B7AB-13F521AAE90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36">
          <a:extLst>
            <a:ext uri="{FF2B5EF4-FFF2-40B4-BE49-F238E27FC236}">
              <a16:creationId xmlns:a16="http://schemas.microsoft.com/office/drawing/2014/main" id="{6D53CC5F-E429-4747-B204-0FD19FF293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37">
          <a:extLst>
            <a:ext uri="{FF2B5EF4-FFF2-40B4-BE49-F238E27FC236}">
              <a16:creationId xmlns:a16="http://schemas.microsoft.com/office/drawing/2014/main" id="{27C2BE16-EAE4-4C93-8119-DFF8C1C89F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77A0188F-66A5-49CE-8306-023C26C9FC5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1</xdr:colOff>
      <xdr:row>3</xdr:row>
      <xdr:rowOff>123826</xdr:rowOff>
    </xdr:from>
    <xdr:to>
      <xdr:col>11</xdr:col>
      <xdr:colOff>390526</xdr:colOff>
      <xdr:row>16</xdr:row>
      <xdr:rowOff>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030251D-F315-F855-6479-C7DAA44AD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684" b="22090"/>
        <a:stretch/>
      </xdr:blipFill>
      <xdr:spPr>
        <a:xfrm>
          <a:off x="1" y="695326"/>
          <a:ext cx="5524500" cy="2352674"/>
        </a:xfrm>
        <a:prstGeom prst="rect">
          <a:avLst/>
        </a:prstGeom>
      </xdr:spPr>
    </xdr:pic>
    <xdr:clientData/>
  </xdr:twoCellAnchor>
  <xdr:twoCellAnchor editAs="oneCell">
    <xdr:from>
      <xdr:col>0</xdr:col>
      <xdr:colOff>403860</xdr:colOff>
      <xdr:row>0</xdr:row>
      <xdr:rowOff>22860</xdr:rowOff>
    </xdr:from>
    <xdr:to>
      <xdr:col>10</xdr:col>
      <xdr:colOff>390525</xdr:colOff>
      <xdr:row>3</xdr:row>
      <xdr:rowOff>80010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47E0E50-F9B5-456B-9E75-82276A57290F}"/>
            </a:ext>
          </a:extLst>
        </xdr:cNvPr>
        <xdr:cNvSpPr txBox="1">
          <a:spLocks noChangeArrowheads="1"/>
        </xdr:cNvSpPr>
      </xdr:nvSpPr>
      <xdr:spPr bwMode="auto">
        <a:xfrm>
          <a:off x="403860" y="22860"/>
          <a:ext cx="4787265" cy="6286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H SarabunPSK"/>
              <a:ea typeface="+mn-ea"/>
              <a:cs typeface="TH SarabunPSK"/>
            </a:rPr>
            <a:t>ภาพถ่ายและรูปตัดขวางลำน้ำสถานีสำรวจอุทกวิทยาน้ำอิง (I.1)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H SarabunPSK"/>
              <a:ea typeface="+mn-ea"/>
              <a:cs typeface="TH SarabunPSK"/>
            </a:rPr>
            <a:t>สถานีประมง ต.เวียง อ.เมือง จ.พะเยา </a:t>
          </a: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/>
              <a:ea typeface="+mn-ea"/>
              <a:cs typeface="TH SarabunPSK"/>
            </a:rPr>
            <a:t>ปี 2567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workbookViewId="0">
      <selection activeCell="W8" sqref="W8"/>
    </sheetView>
  </sheetViews>
  <sheetFormatPr defaultColWidth="9.109375" defaultRowHeight="13.2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>
      <c r="O1" s="60">
        <v>2566</v>
      </c>
      <c r="P1" s="61"/>
      <c r="Q1" s="62"/>
      <c r="R1" s="60">
        <v>2567</v>
      </c>
      <c r="S1" s="61"/>
      <c r="T1" s="62"/>
    </row>
    <row r="2" spans="14:20" ht="15" customHeight="1">
      <c r="O2" s="63" t="s">
        <v>14</v>
      </c>
      <c r="P2" s="64"/>
      <c r="Q2" s="65"/>
      <c r="R2" s="63" t="s">
        <v>15</v>
      </c>
      <c r="S2" s="64"/>
      <c r="T2" s="65"/>
    </row>
    <row r="3" spans="14:20" ht="15" customHeight="1">
      <c r="O3" s="21" t="s">
        <v>0</v>
      </c>
      <c r="P3" s="22" t="s">
        <v>1</v>
      </c>
      <c r="Q3" s="23" t="s">
        <v>7</v>
      </c>
      <c r="R3" s="21" t="s">
        <v>0</v>
      </c>
      <c r="S3" s="22" t="s">
        <v>1</v>
      </c>
      <c r="T3" s="23" t="s">
        <v>7</v>
      </c>
    </row>
    <row r="4" spans="14:20" ht="15" customHeight="1">
      <c r="N4" s="7"/>
      <c r="O4" s="18">
        <v>-50</v>
      </c>
      <c r="P4" s="53">
        <v>395.42599999999999</v>
      </c>
      <c r="Q4" s="58">
        <v>390.25</v>
      </c>
      <c r="R4" s="55">
        <v>-50</v>
      </c>
      <c r="S4" s="19">
        <v>395.43200000000002</v>
      </c>
      <c r="T4" s="20">
        <v>392.06</v>
      </c>
    </row>
    <row r="5" spans="14:20" ht="15" customHeight="1">
      <c r="O5" s="18">
        <v>-40</v>
      </c>
      <c r="P5" s="53">
        <v>395.35399999999998</v>
      </c>
      <c r="Q5" s="59">
        <v>390.25</v>
      </c>
      <c r="R5" s="55">
        <v>-40</v>
      </c>
      <c r="S5" s="19">
        <v>395.375</v>
      </c>
      <c r="T5" s="20">
        <f>$T$4</f>
        <v>392.06</v>
      </c>
    </row>
    <row r="6" spans="14:20" ht="15" customHeight="1">
      <c r="O6" s="18">
        <v>-30</v>
      </c>
      <c r="P6" s="53">
        <v>395.27699999999999</v>
      </c>
      <c r="Q6" s="59">
        <v>390.25</v>
      </c>
      <c r="R6" s="55">
        <v>-30</v>
      </c>
      <c r="S6" s="19">
        <v>395.28899999999999</v>
      </c>
      <c r="T6" s="20">
        <f t="shared" ref="T6:T46" si="0">$T$4</f>
        <v>392.06</v>
      </c>
    </row>
    <row r="7" spans="14:20" ht="15" customHeight="1">
      <c r="O7" s="18">
        <v>-20</v>
      </c>
      <c r="P7" s="53">
        <v>395.22199999999998</v>
      </c>
      <c r="Q7" s="59">
        <v>390.25</v>
      </c>
      <c r="R7" s="55">
        <v>-20</v>
      </c>
      <c r="S7" s="19">
        <v>395.24799999999999</v>
      </c>
      <c r="T7" s="20">
        <f t="shared" si="0"/>
        <v>392.06</v>
      </c>
    </row>
    <row r="8" spans="14:20" ht="15" customHeight="1">
      <c r="O8" s="18">
        <v>-10</v>
      </c>
      <c r="P8" s="53">
        <v>395.2</v>
      </c>
      <c r="Q8" s="59">
        <v>390.25</v>
      </c>
      <c r="R8" s="55">
        <v>-10</v>
      </c>
      <c r="S8" s="19">
        <v>395.23599999999999</v>
      </c>
      <c r="T8" s="20">
        <f t="shared" si="0"/>
        <v>392.06</v>
      </c>
    </row>
    <row r="9" spans="14:20" ht="15" customHeight="1">
      <c r="O9" s="18">
        <v>0</v>
      </c>
      <c r="P9" s="53">
        <v>395.06299999999999</v>
      </c>
      <c r="Q9" s="59">
        <v>390.25</v>
      </c>
      <c r="R9" s="55">
        <v>0</v>
      </c>
      <c r="S9" s="19">
        <v>395.06299999999999</v>
      </c>
      <c r="T9" s="20">
        <f t="shared" si="0"/>
        <v>392.06</v>
      </c>
    </row>
    <row r="10" spans="14:20" ht="15" customHeight="1">
      <c r="O10" s="18">
        <v>0</v>
      </c>
      <c r="P10" s="53">
        <v>393.976</v>
      </c>
      <c r="Q10" s="59">
        <v>390.25</v>
      </c>
      <c r="R10" s="55">
        <v>0</v>
      </c>
      <c r="S10" s="19">
        <v>393.98500000000001</v>
      </c>
      <c r="T10" s="20">
        <f t="shared" si="0"/>
        <v>392.06</v>
      </c>
    </row>
    <row r="11" spans="14:20" ht="15" customHeight="1">
      <c r="O11" s="18">
        <v>2</v>
      </c>
      <c r="P11" s="53">
        <v>393.685</v>
      </c>
      <c r="Q11" s="59">
        <v>390.25</v>
      </c>
      <c r="R11" s="55">
        <v>2</v>
      </c>
      <c r="S11" s="19">
        <v>393.678</v>
      </c>
      <c r="T11" s="20">
        <f t="shared" si="0"/>
        <v>392.06</v>
      </c>
    </row>
    <row r="12" spans="14:20" ht="15" customHeight="1">
      <c r="O12" s="18">
        <v>4</v>
      </c>
      <c r="P12" s="53">
        <v>393.42200000000003</v>
      </c>
      <c r="Q12" s="59">
        <v>390.25</v>
      </c>
      <c r="R12" s="55">
        <v>4</v>
      </c>
      <c r="S12" s="19">
        <v>393.43599999999998</v>
      </c>
      <c r="T12" s="20">
        <f t="shared" si="0"/>
        <v>392.06</v>
      </c>
    </row>
    <row r="13" spans="14:20" ht="15" customHeight="1">
      <c r="O13" s="18">
        <v>6</v>
      </c>
      <c r="P13" s="53">
        <v>393.36900000000003</v>
      </c>
      <c r="Q13" s="59">
        <v>390.25</v>
      </c>
      <c r="R13" s="55">
        <v>6</v>
      </c>
      <c r="S13" s="19">
        <v>393.37099999999998</v>
      </c>
      <c r="T13" s="20">
        <f t="shared" si="0"/>
        <v>392.06</v>
      </c>
    </row>
    <row r="14" spans="14:20" ht="15" customHeight="1">
      <c r="N14" s="7"/>
      <c r="O14" s="18">
        <v>8</v>
      </c>
      <c r="P14" s="53">
        <v>392.79</v>
      </c>
      <c r="Q14" s="59">
        <v>390.25</v>
      </c>
      <c r="R14" s="55">
        <v>8</v>
      </c>
      <c r="S14" s="19">
        <v>392.78800000000001</v>
      </c>
      <c r="T14" s="20">
        <f t="shared" si="0"/>
        <v>392.06</v>
      </c>
    </row>
    <row r="15" spans="14:20" ht="15" customHeight="1">
      <c r="O15" s="18">
        <v>10</v>
      </c>
      <c r="P15" s="53">
        <v>392.702</v>
      </c>
      <c r="Q15" s="59">
        <v>390.25</v>
      </c>
      <c r="R15" s="55">
        <v>10</v>
      </c>
      <c r="S15" s="19">
        <v>392.714</v>
      </c>
      <c r="T15" s="20">
        <f t="shared" si="0"/>
        <v>392.06</v>
      </c>
    </row>
    <row r="16" spans="14:20" ht="15" customHeight="1">
      <c r="O16" s="18">
        <v>12</v>
      </c>
      <c r="P16" s="53">
        <v>392.48899999999998</v>
      </c>
      <c r="Q16" s="59">
        <v>390.25</v>
      </c>
      <c r="R16" s="55">
        <v>12</v>
      </c>
      <c r="S16" s="19">
        <v>392.06</v>
      </c>
      <c r="T16" s="20">
        <f t="shared" si="0"/>
        <v>392.06</v>
      </c>
    </row>
    <row r="17" spans="12:20" ht="15" customHeight="1">
      <c r="O17" s="18">
        <v>14</v>
      </c>
      <c r="P17" s="53">
        <v>392.51900000000001</v>
      </c>
      <c r="Q17" s="59">
        <v>390.25</v>
      </c>
      <c r="R17" s="55">
        <v>14</v>
      </c>
      <c r="S17" s="19">
        <v>391.31</v>
      </c>
      <c r="T17" s="20">
        <f t="shared" si="0"/>
        <v>392.06</v>
      </c>
    </row>
    <row r="18" spans="12:20" ht="15" customHeight="1">
      <c r="O18" s="18">
        <v>16</v>
      </c>
      <c r="P18" s="53">
        <v>391.45800000000003</v>
      </c>
      <c r="Q18" s="59">
        <v>390.25</v>
      </c>
      <c r="R18" s="55">
        <v>16</v>
      </c>
      <c r="S18" s="19">
        <v>391</v>
      </c>
      <c r="T18" s="20">
        <f t="shared" si="0"/>
        <v>392.06</v>
      </c>
    </row>
    <row r="19" spans="12:20" ht="15" customHeight="1">
      <c r="O19" s="18">
        <v>18</v>
      </c>
      <c r="P19" s="53">
        <v>391.048</v>
      </c>
      <c r="Q19" s="59">
        <v>390.25</v>
      </c>
      <c r="R19" s="55">
        <v>18</v>
      </c>
      <c r="S19" s="19">
        <v>390.69</v>
      </c>
      <c r="T19" s="20">
        <f t="shared" si="0"/>
        <v>392.06</v>
      </c>
    </row>
    <row r="20" spans="12:20" ht="15" customHeight="1">
      <c r="O20" s="18">
        <v>20</v>
      </c>
      <c r="P20" s="53">
        <v>390.67899999999997</v>
      </c>
      <c r="Q20" s="59">
        <v>390.25</v>
      </c>
      <c r="R20" s="55">
        <v>20</v>
      </c>
      <c r="S20" s="19">
        <v>390.68</v>
      </c>
      <c r="T20" s="20">
        <f t="shared" si="0"/>
        <v>392.06</v>
      </c>
    </row>
    <row r="21" spans="12:20" ht="15" customHeight="1">
      <c r="O21" s="18">
        <v>22</v>
      </c>
      <c r="P21" s="53">
        <v>390.25</v>
      </c>
      <c r="Q21" s="59">
        <v>390.25</v>
      </c>
      <c r="R21" s="55">
        <v>22</v>
      </c>
      <c r="S21" s="19">
        <v>389.34</v>
      </c>
      <c r="T21" s="20">
        <f t="shared" si="0"/>
        <v>392.06</v>
      </c>
    </row>
    <row r="22" spans="12:20" ht="15" customHeight="1">
      <c r="O22" s="18">
        <v>24</v>
      </c>
      <c r="P22" s="53">
        <v>387.65</v>
      </c>
      <c r="Q22" s="59">
        <v>390.25</v>
      </c>
      <c r="R22" s="55">
        <v>24</v>
      </c>
      <c r="S22" s="19">
        <v>388.36</v>
      </c>
      <c r="T22" s="20">
        <f t="shared" si="0"/>
        <v>392.06</v>
      </c>
    </row>
    <row r="23" spans="12:20" ht="15" customHeight="1">
      <c r="O23" s="18">
        <v>26</v>
      </c>
      <c r="P23" s="53">
        <v>387.63</v>
      </c>
      <c r="Q23" s="59">
        <v>390.25</v>
      </c>
      <c r="R23" s="55">
        <v>26</v>
      </c>
      <c r="S23" s="19">
        <v>387.71</v>
      </c>
      <c r="T23" s="20">
        <f t="shared" si="0"/>
        <v>392.06</v>
      </c>
    </row>
    <row r="24" spans="12:20" ht="15" customHeight="1">
      <c r="O24" s="18">
        <v>28</v>
      </c>
      <c r="P24" s="53">
        <v>387.57</v>
      </c>
      <c r="Q24" s="59">
        <v>390.25</v>
      </c>
      <c r="R24" s="55">
        <v>28</v>
      </c>
      <c r="S24" s="19">
        <v>387.26</v>
      </c>
      <c r="T24" s="20">
        <f t="shared" si="0"/>
        <v>392.06</v>
      </c>
    </row>
    <row r="25" spans="12:20" ht="15" customHeight="1">
      <c r="L25" s="2"/>
      <c r="M25" s="2"/>
      <c r="N25" s="7"/>
      <c r="O25" s="18">
        <v>30</v>
      </c>
      <c r="P25" s="53">
        <v>387.08</v>
      </c>
      <c r="Q25" s="59">
        <v>390.25</v>
      </c>
      <c r="R25" s="55">
        <v>30</v>
      </c>
      <c r="S25" s="19">
        <v>387.08</v>
      </c>
      <c r="T25" s="20">
        <f t="shared" si="0"/>
        <v>392.06</v>
      </c>
    </row>
    <row r="26" spans="12:20" ht="15" customHeight="1">
      <c r="L26" s="3"/>
      <c r="M26" s="3"/>
      <c r="O26" s="18">
        <v>32</v>
      </c>
      <c r="P26" s="53">
        <v>387.15</v>
      </c>
      <c r="Q26" s="59">
        <v>390.25</v>
      </c>
      <c r="R26" s="55">
        <v>32</v>
      </c>
      <c r="S26" s="19">
        <v>387.16</v>
      </c>
      <c r="T26" s="20">
        <f t="shared" si="0"/>
        <v>392.06</v>
      </c>
    </row>
    <row r="27" spans="12:20" ht="15" customHeight="1">
      <c r="L27" s="2"/>
      <c r="M27" s="2"/>
      <c r="O27" s="18">
        <v>34</v>
      </c>
      <c r="P27" s="53">
        <v>387.45</v>
      </c>
      <c r="Q27" s="59">
        <v>390.25</v>
      </c>
      <c r="R27" s="55">
        <v>34</v>
      </c>
      <c r="S27" s="19">
        <v>387.46</v>
      </c>
      <c r="T27" s="20">
        <f t="shared" si="0"/>
        <v>392.06</v>
      </c>
    </row>
    <row r="28" spans="12:20" ht="15" customHeight="1">
      <c r="L28" s="3"/>
      <c r="M28" s="3"/>
      <c r="O28" s="18">
        <v>36</v>
      </c>
      <c r="P28" s="53">
        <v>387.47</v>
      </c>
      <c r="Q28" s="59">
        <v>390.25</v>
      </c>
      <c r="R28" s="55">
        <v>36</v>
      </c>
      <c r="S28" s="19">
        <v>387.56</v>
      </c>
      <c r="T28" s="20">
        <f t="shared" si="0"/>
        <v>392.06</v>
      </c>
    </row>
    <row r="29" spans="12:20" ht="15" customHeight="1">
      <c r="L29" s="2"/>
      <c r="M29" s="2"/>
      <c r="O29" s="18">
        <v>38</v>
      </c>
      <c r="P29" s="53">
        <v>387.93</v>
      </c>
      <c r="Q29" s="59">
        <v>390.25</v>
      </c>
      <c r="R29" s="55">
        <v>38</v>
      </c>
      <c r="S29" s="19">
        <v>388</v>
      </c>
      <c r="T29" s="20">
        <f t="shared" si="0"/>
        <v>392.06</v>
      </c>
    </row>
    <row r="30" spans="12:20" ht="15" customHeight="1">
      <c r="L30" s="3"/>
      <c r="M30" s="3"/>
      <c r="O30" s="18">
        <v>40</v>
      </c>
      <c r="P30" s="53">
        <v>388.25</v>
      </c>
      <c r="Q30" s="59">
        <v>390.25</v>
      </c>
      <c r="R30" s="55">
        <v>40</v>
      </c>
      <c r="S30" s="19">
        <v>388.55</v>
      </c>
      <c r="T30" s="20">
        <f t="shared" si="0"/>
        <v>392.06</v>
      </c>
    </row>
    <row r="31" spans="12:20" ht="15" customHeight="1">
      <c r="L31" s="4"/>
      <c r="M31" s="4"/>
      <c r="O31" s="18">
        <v>42</v>
      </c>
      <c r="P31" s="53">
        <v>389.2</v>
      </c>
      <c r="Q31" s="59">
        <v>390.25</v>
      </c>
      <c r="R31" s="55">
        <v>42</v>
      </c>
      <c r="S31" s="19">
        <v>389.26</v>
      </c>
      <c r="T31" s="20">
        <f t="shared" si="0"/>
        <v>392.06</v>
      </c>
    </row>
    <row r="32" spans="12:20" ht="15" customHeight="1">
      <c r="L32" s="4"/>
      <c r="M32" s="4"/>
      <c r="O32" s="18">
        <v>44</v>
      </c>
      <c r="P32" s="53">
        <v>389.42</v>
      </c>
      <c r="Q32" s="59">
        <v>390.25</v>
      </c>
      <c r="R32" s="55">
        <v>44</v>
      </c>
      <c r="S32" s="19">
        <v>389.41</v>
      </c>
      <c r="T32" s="20">
        <f t="shared" si="0"/>
        <v>392.06</v>
      </c>
    </row>
    <row r="33" spans="1:20" ht="15" customHeight="1">
      <c r="L33" s="5"/>
      <c r="M33" s="6"/>
      <c r="O33" s="18">
        <v>46</v>
      </c>
      <c r="P33" s="53">
        <v>389.6</v>
      </c>
      <c r="Q33" s="59">
        <v>390.25</v>
      </c>
      <c r="R33" s="55">
        <v>46</v>
      </c>
      <c r="S33" s="19">
        <v>389.64</v>
      </c>
      <c r="T33" s="20">
        <f t="shared" si="0"/>
        <v>392.06</v>
      </c>
    </row>
    <row r="34" spans="1:20" ht="15" customHeight="1">
      <c r="L34" s="4"/>
      <c r="M34" s="4"/>
      <c r="O34" s="18">
        <v>48</v>
      </c>
      <c r="P34" s="53">
        <v>389.77</v>
      </c>
      <c r="Q34" s="59">
        <v>390.25</v>
      </c>
      <c r="R34" s="55">
        <v>48</v>
      </c>
      <c r="S34" s="19">
        <v>389.91</v>
      </c>
      <c r="T34" s="20">
        <f t="shared" si="0"/>
        <v>392.06</v>
      </c>
    </row>
    <row r="35" spans="1:20" ht="15" customHeight="1">
      <c r="O35" s="18">
        <v>50</v>
      </c>
      <c r="P35" s="53">
        <v>390.03</v>
      </c>
      <c r="Q35" s="59">
        <v>390.25</v>
      </c>
      <c r="R35" s="55">
        <v>50</v>
      </c>
      <c r="S35" s="19">
        <v>390.06</v>
      </c>
      <c r="T35" s="20">
        <f t="shared" si="0"/>
        <v>392.06</v>
      </c>
    </row>
    <row r="36" spans="1:20" ht="15" customHeight="1">
      <c r="A36" s="42" t="s">
        <v>0</v>
      </c>
      <c r="B36" s="43">
        <v>-50</v>
      </c>
      <c r="C36" s="44">
        <v>-40</v>
      </c>
      <c r="D36" s="44">
        <v>-30</v>
      </c>
      <c r="E36" s="44">
        <v>-20</v>
      </c>
      <c r="F36" s="44">
        <v>-10</v>
      </c>
      <c r="G36" s="44">
        <v>0</v>
      </c>
      <c r="H36" s="44">
        <v>0</v>
      </c>
      <c r="I36" s="44">
        <v>2</v>
      </c>
      <c r="J36" s="44">
        <v>4</v>
      </c>
      <c r="K36" s="44">
        <v>6</v>
      </c>
      <c r="L36" s="45">
        <v>8</v>
      </c>
      <c r="N36" s="7"/>
      <c r="O36" s="18">
        <v>52</v>
      </c>
      <c r="P36" s="53">
        <v>390.36200000000002</v>
      </c>
      <c r="Q36" s="59">
        <v>390.25</v>
      </c>
      <c r="R36" s="55">
        <v>52</v>
      </c>
      <c r="S36" s="19">
        <v>390.49</v>
      </c>
      <c r="T36" s="20">
        <f t="shared" si="0"/>
        <v>392.06</v>
      </c>
    </row>
    <row r="37" spans="1:20" ht="15" customHeight="1">
      <c r="A37" s="36" t="s">
        <v>1</v>
      </c>
      <c r="B37" s="31">
        <v>395.43200000000002</v>
      </c>
      <c r="C37" s="32">
        <v>395.375</v>
      </c>
      <c r="D37" s="32">
        <v>395.28899999999999</v>
      </c>
      <c r="E37" s="32">
        <v>395.24799999999999</v>
      </c>
      <c r="F37" s="32">
        <v>395.23599999999999</v>
      </c>
      <c r="G37" s="32">
        <v>395.06299999999999</v>
      </c>
      <c r="H37" s="32">
        <v>393.98500000000001</v>
      </c>
      <c r="I37" s="32">
        <v>393.678</v>
      </c>
      <c r="J37" s="32">
        <v>393.43599999999998</v>
      </c>
      <c r="K37" s="32">
        <v>393.37099999999998</v>
      </c>
      <c r="L37" s="33">
        <v>392.78800000000001</v>
      </c>
      <c r="O37" s="18">
        <v>54</v>
      </c>
      <c r="P37" s="53">
        <v>391.18200000000002</v>
      </c>
      <c r="Q37" s="59">
        <v>390.25</v>
      </c>
      <c r="R37" s="55">
        <v>54</v>
      </c>
      <c r="S37" s="19">
        <v>390.8</v>
      </c>
      <c r="T37" s="20">
        <f t="shared" si="0"/>
        <v>392.06</v>
      </c>
    </row>
    <row r="38" spans="1:20" ht="15" customHeight="1">
      <c r="A38" s="36" t="s">
        <v>0</v>
      </c>
      <c r="B38" s="46">
        <v>10</v>
      </c>
      <c r="C38" s="47">
        <v>12</v>
      </c>
      <c r="D38" s="47">
        <v>14</v>
      </c>
      <c r="E38" s="47">
        <v>16</v>
      </c>
      <c r="F38" s="47">
        <v>18</v>
      </c>
      <c r="G38" s="47">
        <v>20</v>
      </c>
      <c r="H38" s="47">
        <v>22</v>
      </c>
      <c r="I38" s="47">
        <v>24</v>
      </c>
      <c r="J38" s="47">
        <v>26</v>
      </c>
      <c r="K38" s="47">
        <v>28</v>
      </c>
      <c r="L38" s="48">
        <v>30</v>
      </c>
      <c r="M38" s="6"/>
      <c r="N38" s="6"/>
      <c r="O38" s="18">
        <v>56</v>
      </c>
      <c r="P38" s="53">
        <v>391.911</v>
      </c>
      <c r="Q38" s="59">
        <v>390.25</v>
      </c>
      <c r="R38" s="55">
        <v>56</v>
      </c>
      <c r="S38" s="19">
        <v>392.11500000000001</v>
      </c>
      <c r="T38" s="20">
        <f t="shared" si="0"/>
        <v>392.06</v>
      </c>
    </row>
    <row r="39" spans="1:20" ht="15" customHeight="1">
      <c r="A39" s="36" t="s">
        <v>1</v>
      </c>
      <c r="B39" s="31">
        <v>392.714</v>
      </c>
      <c r="C39" s="32">
        <v>392.06</v>
      </c>
      <c r="D39" s="32">
        <v>391.31</v>
      </c>
      <c r="E39" s="32">
        <v>391</v>
      </c>
      <c r="F39" s="32">
        <v>390.69</v>
      </c>
      <c r="G39" s="32">
        <v>390.68</v>
      </c>
      <c r="H39" s="32">
        <v>389.34</v>
      </c>
      <c r="I39" s="32">
        <v>388.36</v>
      </c>
      <c r="J39" s="32">
        <v>387.71</v>
      </c>
      <c r="K39" s="32">
        <v>387.26</v>
      </c>
      <c r="L39" s="33">
        <v>387.08</v>
      </c>
      <c r="O39" s="24">
        <v>58</v>
      </c>
      <c r="P39" s="53">
        <v>392.62400000000002</v>
      </c>
      <c r="Q39" s="59">
        <v>390.25</v>
      </c>
      <c r="R39" s="56">
        <v>58</v>
      </c>
      <c r="S39" s="19">
        <v>392.63499999999999</v>
      </c>
      <c r="T39" s="20">
        <f t="shared" si="0"/>
        <v>392.06</v>
      </c>
    </row>
    <row r="40" spans="1:20" ht="15" customHeight="1">
      <c r="A40" s="36" t="s">
        <v>0</v>
      </c>
      <c r="B40" s="46">
        <v>32</v>
      </c>
      <c r="C40" s="47">
        <v>34</v>
      </c>
      <c r="D40" s="47">
        <v>36</v>
      </c>
      <c r="E40" s="47">
        <v>38</v>
      </c>
      <c r="F40" s="47">
        <v>40</v>
      </c>
      <c r="G40" s="47">
        <v>42</v>
      </c>
      <c r="H40" s="47">
        <v>44</v>
      </c>
      <c r="I40" s="47">
        <v>46</v>
      </c>
      <c r="J40" s="47">
        <v>48</v>
      </c>
      <c r="K40" s="47">
        <v>50</v>
      </c>
      <c r="L40" s="48">
        <v>52</v>
      </c>
      <c r="O40" s="24">
        <v>60</v>
      </c>
      <c r="P40" s="54">
        <v>393.88900000000001</v>
      </c>
      <c r="Q40" s="59">
        <v>390.25</v>
      </c>
      <c r="R40" s="56">
        <v>60</v>
      </c>
      <c r="S40" s="27">
        <v>393.892</v>
      </c>
      <c r="T40" s="20">
        <f t="shared" si="0"/>
        <v>392.06</v>
      </c>
    </row>
    <row r="41" spans="1:20" ht="15" customHeight="1">
      <c r="A41" s="36" t="s">
        <v>1</v>
      </c>
      <c r="B41" s="31">
        <v>387.16</v>
      </c>
      <c r="C41" s="32">
        <v>387.46</v>
      </c>
      <c r="D41" s="32">
        <v>387.56</v>
      </c>
      <c r="E41" s="32">
        <v>388</v>
      </c>
      <c r="F41" s="32">
        <v>388.55</v>
      </c>
      <c r="G41" s="32">
        <v>389.26</v>
      </c>
      <c r="H41" s="32">
        <v>389.41</v>
      </c>
      <c r="I41" s="32">
        <v>389.64</v>
      </c>
      <c r="J41" s="32">
        <v>389.91</v>
      </c>
      <c r="K41" s="32">
        <v>390.06</v>
      </c>
      <c r="L41" s="33">
        <v>390.49</v>
      </c>
      <c r="O41" s="24">
        <v>60</v>
      </c>
      <c r="P41" s="54">
        <v>395.12099999999998</v>
      </c>
      <c r="Q41" s="59">
        <v>390.25</v>
      </c>
      <c r="R41" s="56">
        <v>60</v>
      </c>
      <c r="S41" s="27">
        <v>395.12099999999998</v>
      </c>
      <c r="T41" s="20">
        <f t="shared" si="0"/>
        <v>392.06</v>
      </c>
    </row>
    <row r="42" spans="1:20" ht="15" customHeight="1">
      <c r="A42" s="36" t="s">
        <v>0</v>
      </c>
      <c r="B42" s="46">
        <v>54</v>
      </c>
      <c r="C42" s="47">
        <v>56</v>
      </c>
      <c r="D42" s="49">
        <v>58</v>
      </c>
      <c r="E42" s="49">
        <v>60</v>
      </c>
      <c r="F42" s="49">
        <v>60</v>
      </c>
      <c r="G42" s="49">
        <v>70</v>
      </c>
      <c r="H42" s="49">
        <v>80</v>
      </c>
      <c r="I42" s="49">
        <v>90</v>
      </c>
      <c r="J42" s="49">
        <v>100</v>
      </c>
      <c r="K42" s="49">
        <v>110</v>
      </c>
      <c r="L42" s="50"/>
      <c r="O42" s="24">
        <v>70</v>
      </c>
      <c r="P42" s="54">
        <v>395.13799999999998</v>
      </c>
      <c r="Q42" s="59">
        <v>390.25</v>
      </c>
      <c r="R42" s="56">
        <v>70</v>
      </c>
      <c r="S42" s="27">
        <v>395.15899999999999</v>
      </c>
      <c r="T42" s="20">
        <f t="shared" si="0"/>
        <v>392.06</v>
      </c>
    </row>
    <row r="43" spans="1:20" ht="15" customHeight="1">
      <c r="A43" s="36" t="s">
        <v>1</v>
      </c>
      <c r="B43" s="31">
        <v>390.8</v>
      </c>
      <c r="C43" s="32">
        <v>392.11500000000001</v>
      </c>
      <c r="D43" s="32">
        <v>392.63499999999999</v>
      </c>
      <c r="E43" s="51">
        <v>393.892</v>
      </c>
      <c r="F43" s="51">
        <v>395.12099999999998</v>
      </c>
      <c r="G43" s="51">
        <v>395.15899999999999</v>
      </c>
      <c r="H43" s="51">
        <v>395.13600000000002</v>
      </c>
      <c r="I43" s="51">
        <v>395.125</v>
      </c>
      <c r="J43" s="51">
        <v>395.11200000000002</v>
      </c>
      <c r="K43" s="51">
        <v>395.10399999999998</v>
      </c>
      <c r="L43" s="52"/>
      <c r="O43" s="24">
        <v>80</v>
      </c>
      <c r="P43" s="54">
        <v>395.11</v>
      </c>
      <c r="Q43" s="59">
        <v>390.25</v>
      </c>
      <c r="R43" s="56">
        <v>80</v>
      </c>
      <c r="S43" s="27">
        <v>395.13600000000002</v>
      </c>
      <c r="T43" s="20">
        <f t="shared" si="0"/>
        <v>392.06</v>
      </c>
    </row>
    <row r="44" spans="1:20" ht="15" customHeight="1">
      <c r="A44" s="36" t="s">
        <v>0</v>
      </c>
      <c r="B44" s="37"/>
      <c r="C44" s="34"/>
      <c r="D44" s="34"/>
      <c r="E44" s="34"/>
      <c r="F44" s="34"/>
      <c r="G44" s="34"/>
      <c r="H44" s="34"/>
      <c r="I44" s="34"/>
      <c r="J44" s="34"/>
      <c r="K44" s="34"/>
      <c r="L44" s="35"/>
      <c r="O44" s="24">
        <v>90</v>
      </c>
      <c r="P44" s="54">
        <v>395.10399999999998</v>
      </c>
      <c r="Q44" s="59">
        <v>390.25</v>
      </c>
      <c r="R44" s="56">
        <v>90</v>
      </c>
      <c r="S44" s="27">
        <v>395.125</v>
      </c>
      <c r="T44" s="20">
        <f t="shared" si="0"/>
        <v>392.06</v>
      </c>
    </row>
    <row r="45" spans="1:20" ht="15" customHeight="1">
      <c r="A45" s="36" t="s">
        <v>1</v>
      </c>
      <c r="B45" s="37"/>
      <c r="C45" s="34"/>
      <c r="D45" s="34"/>
      <c r="E45" s="34"/>
      <c r="F45" s="34"/>
      <c r="G45" s="34"/>
      <c r="H45" s="34"/>
      <c r="I45" s="34"/>
      <c r="J45" s="34"/>
      <c r="K45" s="34"/>
      <c r="L45" s="35"/>
      <c r="O45" s="24">
        <v>100</v>
      </c>
      <c r="P45" s="54">
        <v>395.072</v>
      </c>
      <c r="Q45" s="59">
        <v>390.25</v>
      </c>
      <c r="R45" s="56">
        <v>100</v>
      </c>
      <c r="S45" s="27">
        <v>395.11200000000002</v>
      </c>
      <c r="T45" s="20">
        <f t="shared" si="0"/>
        <v>392.06</v>
      </c>
    </row>
    <row r="46" spans="1:20" ht="15" customHeight="1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24">
        <v>110</v>
      </c>
      <c r="P46" s="54">
        <v>395.036</v>
      </c>
      <c r="Q46" s="59">
        <v>390.25</v>
      </c>
      <c r="R46" s="56">
        <v>110</v>
      </c>
      <c r="S46" s="27">
        <v>395.10399999999998</v>
      </c>
      <c r="T46" s="20">
        <f t="shared" si="0"/>
        <v>392.06</v>
      </c>
    </row>
    <row r="47" spans="1:20" ht="15" customHeight="1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4"/>
      <c r="P47" s="54"/>
      <c r="Q47" s="59"/>
      <c r="R47" s="56"/>
      <c r="S47" s="27"/>
      <c r="T47" s="20"/>
    </row>
    <row r="48" spans="1:20" ht="1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4"/>
      <c r="P48" s="25"/>
      <c r="Q48" s="57"/>
      <c r="S48" s="27"/>
      <c r="T48" s="38"/>
    </row>
    <row r="49" spans="1:20" ht="15" customHeight="1">
      <c r="A49" s="12"/>
      <c r="B49" s="13" t="s">
        <v>2</v>
      </c>
      <c r="C49" s="14">
        <v>395.322</v>
      </c>
      <c r="D49" s="15" t="s">
        <v>8</v>
      </c>
      <c r="E49" s="16"/>
      <c r="F49" s="13" t="s">
        <v>3</v>
      </c>
      <c r="G49" s="14">
        <v>395.06299999999999</v>
      </c>
      <c r="H49" s="15" t="s">
        <v>8</v>
      </c>
      <c r="I49" s="12"/>
      <c r="J49" s="13" t="s">
        <v>4</v>
      </c>
      <c r="K49" s="17">
        <v>395.12099999999998</v>
      </c>
      <c r="L49" s="15" t="s">
        <v>8</v>
      </c>
      <c r="O49" s="24"/>
      <c r="P49" s="25"/>
      <c r="Q49" s="26"/>
      <c r="R49" s="24"/>
      <c r="S49" s="27"/>
      <c r="T49" s="38"/>
    </row>
    <row r="50" spans="1:20" ht="15" customHeight="1">
      <c r="A50" s="12"/>
      <c r="B50" s="13" t="s">
        <v>5</v>
      </c>
      <c r="C50" s="14">
        <f>MIN(S4:S46)</f>
        <v>387.08</v>
      </c>
      <c r="D50" s="15" t="s">
        <v>8</v>
      </c>
      <c r="E50" s="16"/>
      <c r="F50" s="13" t="s">
        <v>6</v>
      </c>
      <c r="G50" s="14">
        <v>388.67</v>
      </c>
      <c r="H50" s="15" t="s">
        <v>8</v>
      </c>
      <c r="I50" s="12"/>
      <c r="J50" s="63" t="s">
        <v>15</v>
      </c>
      <c r="K50" s="64"/>
      <c r="L50" s="65"/>
      <c r="O50" s="24"/>
      <c r="P50" s="25" t="s">
        <v>11</v>
      </c>
      <c r="Q50" s="26"/>
      <c r="R50" s="24"/>
      <c r="S50" s="27"/>
      <c r="T50" s="38"/>
    </row>
    <row r="51" spans="1:20" ht="15" customHeight="1">
      <c r="O51" s="24"/>
      <c r="P51" s="25"/>
      <c r="Q51" s="26"/>
      <c r="R51" s="24"/>
      <c r="S51" s="27"/>
      <c r="T51" s="38"/>
    </row>
    <row r="52" spans="1:20" ht="15" customHeight="1">
      <c r="J52" s="69" t="s">
        <v>13</v>
      </c>
      <c r="K52" s="69"/>
      <c r="L52" s="69"/>
      <c r="O52" s="28"/>
      <c r="P52" s="29"/>
      <c r="Q52" s="30"/>
      <c r="R52" s="28"/>
      <c r="S52" s="39"/>
      <c r="T52" s="40"/>
    </row>
    <row r="53" spans="1:20" ht="1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20" ht="18.600000000000001">
      <c r="A54" s="12"/>
      <c r="B54" s="12"/>
      <c r="C54" s="41"/>
      <c r="D54" s="12"/>
      <c r="E54" s="12"/>
      <c r="F54" s="12"/>
      <c r="G54" s="12"/>
      <c r="H54" s="12"/>
      <c r="I54" s="12"/>
      <c r="J54" s="12"/>
      <c r="K54" s="12"/>
      <c r="L54" s="12"/>
    </row>
    <row r="55" spans="1:20" ht="18.600000000000001">
      <c r="A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20" ht="18.600000000000001">
      <c r="A56" s="12"/>
      <c r="B56" s="12"/>
      <c r="C56" s="12"/>
      <c r="D56" s="12"/>
      <c r="E56" s="68" t="s">
        <v>9</v>
      </c>
      <c r="F56" s="68"/>
      <c r="G56" s="68"/>
      <c r="H56" s="68"/>
      <c r="I56" s="68"/>
      <c r="J56" s="12"/>
      <c r="K56" s="12"/>
      <c r="L56" s="12"/>
    </row>
    <row r="57" spans="1:20" ht="18.60000000000000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20" ht="18.600000000000001">
      <c r="A58" s="12"/>
      <c r="C58" s="12"/>
      <c r="D58" s="12"/>
      <c r="E58" s="67" t="s">
        <v>10</v>
      </c>
      <c r="F58" s="67"/>
      <c r="G58" s="67"/>
      <c r="H58" s="67"/>
      <c r="I58" s="67"/>
      <c r="J58" s="12"/>
      <c r="K58" s="12"/>
      <c r="L58" s="12"/>
    </row>
    <row r="59" spans="1:20" ht="18.60000000000000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20" ht="18.600000000000001">
      <c r="A60" s="12"/>
      <c r="B60" s="12"/>
      <c r="C60" s="12"/>
      <c r="D60" s="12"/>
      <c r="E60" s="12"/>
      <c r="F60" s="66" t="s">
        <v>12</v>
      </c>
      <c r="G60" s="66"/>
      <c r="H60" s="66"/>
      <c r="I60" s="12"/>
      <c r="J60" s="12"/>
      <c r="K60" s="12"/>
      <c r="L60" s="12"/>
    </row>
    <row r="61" spans="1:20" ht="18.60000000000000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20" ht="18.60000000000000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20" ht="18.60000000000000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20" ht="18.60000000000000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</sheetData>
  <mergeCells count="9">
    <mergeCell ref="R1:T1"/>
    <mergeCell ref="R2:T2"/>
    <mergeCell ref="F60:H60"/>
    <mergeCell ref="E58:I58"/>
    <mergeCell ref="O1:Q1"/>
    <mergeCell ref="O2:Q2"/>
    <mergeCell ref="E56:I56"/>
    <mergeCell ref="J50:L50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&amp;R๘๐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I.1-2567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2024-03-19T08:13:07Z</cp:lastPrinted>
  <dcterms:created xsi:type="dcterms:W3CDTF">2010-03-02T03:18:27Z</dcterms:created>
  <dcterms:modified xsi:type="dcterms:W3CDTF">2024-03-19T08:13:53Z</dcterms:modified>
</cp:coreProperties>
</file>