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I.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<sst xmlns="http://schemas.openxmlformats.org/spreadsheetml/2006/main" count="50" uniqueCount="25">
  <si>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</si>
  <si>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</si>
  <si>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</si>
  <si>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</si>
  <si>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</si>
  <si>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</si>
  <si>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</si>
  <si>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</si>
  <si>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</si>
  <si>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</si>
  <si>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</si>
  <si>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</si>
  <si>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</si>
  <si>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</si>
  <si>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</si>
  <si>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</si>
  <si>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</si>
  <si>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</si>
  <si>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</si>
  <si>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</si>
  <si>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</si>
  <si>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</si>
  <si>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</si>
  <si>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I.6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</si>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</sst>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4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55" fillId="23" borderId="1" applyNumberFormat="0" applyAlignment="0" applyProtection="0"/>
    <xf numFmtId="0" fontId="56" fillId="24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06" fontId="17" fillId="0" borderId="0" xfId="0" applyNumberFormat="1" applyFont="1" applyAlignment="1" applyProtection="1">
      <alignment horizontal="center"/>
      <protection/>
    </xf>
    <xf numFmtId="1" fontId="11" fillId="33" borderId="10" xfId="0" applyNumberFormat="1" applyFont="1" applyFill="1" applyBorder="1" applyAlignment="1">
      <alignment horizontal="center"/>
    </xf>
    <xf numFmtId="1" fontId="15" fillId="33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1" fontId="12" fillId="33" borderId="10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" fontId="21" fillId="0" borderId="15" xfId="0" applyNumberFormat="1" applyFont="1" applyFill="1" applyBorder="1" applyAlignment="1">
      <alignment horizontal="center"/>
    </xf>
    <xf numFmtId="2" fontId="24" fillId="0" borderId="16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33" borderId="10" xfId="0" applyNumberFormat="1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/>
    </xf>
    <xf numFmtId="2" fontId="12" fillId="0" borderId="17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8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5" fillId="0" borderId="20" xfId="0" applyFont="1" applyBorder="1" applyAlignment="1">
      <alignment/>
    </xf>
    <xf numFmtId="2" fontId="25" fillId="0" borderId="16" xfId="0" applyNumberFormat="1" applyFont="1" applyBorder="1" applyAlignment="1">
      <alignment/>
    </xf>
    <xf numFmtId="0" fontId="11" fillId="0" borderId="21" xfId="0" applyFont="1" applyFill="1" applyBorder="1" applyAlignment="1">
      <alignment horizontal="center"/>
    </xf>
    <xf numFmtId="2" fontId="12" fillId="0" borderId="22" xfId="0" applyNumberFormat="1" applyFont="1" applyFill="1" applyBorder="1" applyAlignment="1">
      <alignment horizontal="center"/>
    </xf>
    <xf numFmtId="2" fontId="21" fillId="0" borderId="23" xfId="0" applyNumberFormat="1" applyFont="1" applyFill="1" applyBorder="1" applyAlignment="1">
      <alignment horizontal="center"/>
    </xf>
    <xf numFmtId="1" fontId="11" fillId="0" borderId="24" xfId="0" applyNumberFormat="1" applyFont="1" applyFill="1" applyBorder="1" applyAlignment="1">
      <alignment/>
    </xf>
    <xf numFmtId="2" fontId="12" fillId="0" borderId="25" xfId="0" applyNumberFormat="1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/>
    </xf>
    <xf numFmtId="2" fontId="0" fillId="0" borderId="16" xfId="0" applyNumberFormat="1" applyBorder="1" applyAlignment="1">
      <alignment horizontal="right"/>
    </xf>
    <xf numFmtId="2" fontId="12" fillId="0" borderId="26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2" fontId="18" fillId="33" borderId="30" xfId="0" applyNumberFormat="1" applyFont="1" applyFill="1" applyBorder="1" applyAlignment="1">
      <alignment horizontal="center"/>
    </xf>
    <xf numFmtId="2" fontId="18" fillId="33" borderId="31" xfId="0" applyNumberFormat="1" applyFont="1" applyFill="1" applyBorder="1" applyAlignment="1">
      <alignment horizontal="center"/>
    </xf>
    <xf numFmtId="2" fontId="18" fillId="33" borderId="32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I.6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น้ำแวน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เชียงคำ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พะเยา</a:t>
            </a:r>
          </a:p>
        </c:rich>
      </c:tx>
      <c:layout>
        <c:manualLayout>
          <c:xMode val="factor"/>
          <c:yMode val="factor"/>
          <c:x val="0.063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'I.6'!$D$36:$O$36</c:f>
              <c:numCache/>
            </c:numRef>
          </c:xVal>
          <c:yVal>
            <c:numRef>
              <c:f>'I.6'!$D$37:$O$37</c:f>
              <c:numCache/>
            </c:numRef>
          </c:yVal>
          <c:smooth val="0"/>
        </c:ser>
        <c:axId val="61268519"/>
        <c:axId val="14545760"/>
      </c:scatterChart>
      <c:valAx>
        <c:axId val="6126851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4545760"/>
        <c:crossesAt val="1"/>
        <c:crossBetween val="midCat"/>
        <c:dispUnits/>
        <c:majorUnit val="10"/>
      </c:valAx>
      <c:valAx>
        <c:axId val="1454576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12685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6" sqref="V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23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COUNT(J41:J62)</f>
        <v>22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19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AVERAGE(J41:J62)</f>
        <v>3.6754545454545453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22</v>
      </c>
      <c r="C5" s="64" t="s">
        <v>1</v>
      </c>
      <c r="D5" s="72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(VAR(J41:J62))</f>
        <v>2.468561688311695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5">I41</f>
        <v>2542</v>
      </c>
      <c r="B6" s="93">
        <v>4.02</v>
      </c>
      <c r="C6" s="65"/>
      <c r="D6" s="84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STDEV(J41:J62)</f>
        <v>1.5711657100101488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2543</v>
      </c>
      <c r="B7" s="93">
        <v>1.7</v>
      </c>
      <c r="C7" s="65"/>
      <c r="D7" s="8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2544</v>
      </c>
      <c r="B8" s="93">
        <v>2.22</v>
      </c>
      <c r="C8" s="65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2545</v>
      </c>
      <c r="B9" s="93">
        <v>4.36</v>
      </c>
      <c r="C9" s="65"/>
      <c r="D9" s="84"/>
      <c r="E9" s="36"/>
      <c r="F9" s="36"/>
      <c r="U9" t="s">
        <v>15</v>
      </c>
      <c r="V9" s="14">
        <f>+B80</f>
        <v>0.526779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2546</v>
      </c>
      <c r="B10" s="93">
        <v>4.11</v>
      </c>
      <c r="C10" s="65"/>
      <c r="D10" s="84"/>
      <c r="E10" s="35"/>
      <c r="F10" s="7"/>
      <c r="U10" t="s">
        <v>16</v>
      </c>
      <c r="V10" s="14">
        <f>+B81</f>
        <v>1.07547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2547</v>
      </c>
      <c r="B11" s="93">
        <v>5.13</v>
      </c>
      <c r="C11" s="65"/>
      <c r="D11" s="84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2548</v>
      </c>
      <c r="B12" s="93">
        <v>4.68</v>
      </c>
      <c r="C12" s="65"/>
      <c r="D12" s="84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2549</v>
      </c>
      <c r="B13" s="93">
        <v>7.45</v>
      </c>
      <c r="C13" s="65"/>
      <c r="D13" s="84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2550</v>
      </c>
      <c r="B14" s="93">
        <v>5.1</v>
      </c>
      <c r="C14" s="65"/>
      <c r="D14" s="84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2551</v>
      </c>
      <c r="B15" s="93">
        <v>4.76</v>
      </c>
      <c r="C15" s="65"/>
      <c r="D15" s="84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2552</v>
      </c>
      <c r="B16" s="93">
        <v>1.98</v>
      </c>
      <c r="C16" s="65"/>
      <c r="D16" s="84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2553</v>
      </c>
      <c r="B17" s="93">
        <v>6.19</v>
      </c>
      <c r="C17" s="65"/>
      <c r="D17" s="84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2554</v>
      </c>
      <c r="B18" s="93">
        <v>3.63</v>
      </c>
      <c r="C18" s="65"/>
      <c r="D18" s="84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2555</v>
      </c>
      <c r="B19" s="93">
        <v>3.105000000000018</v>
      </c>
      <c r="C19" s="65"/>
      <c r="D19" s="84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2556</v>
      </c>
      <c r="B20" s="93">
        <v>2.0149999999999864</v>
      </c>
      <c r="C20" s="65"/>
      <c r="D20" s="84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2557</v>
      </c>
      <c r="B21" s="93">
        <v>3.19</v>
      </c>
      <c r="C21" s="65"/>
      <c r="D21" s="84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2558</v>
      </c>
      <c r="B22" s="93">
        <v>1.92</v>
      </c>
      <c r="C22" s="65"/>
      <c r="D22" s="84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2559</v>
      </c>
      <c r="B23" s="93">
        <v>2.3</v>
      </c>
      <c r="C23" s="65"/>
      <c r="D23" s="84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2560</v>
      </c>
      <c r="B24" s="93">
        <v>3</v>
      </c>
      <c r="C24" s="65"/>
      <c r="D24" s="84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2561</v>
      </c>
      <c r="B25" s="93">
        <v>5</v>
      </c>
      <c r="C25" s="65"/>
      <c r="D25" s="84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2562</v>
      </c>
      <c r="B26" s="93">
        <v>3.5</v>
      </c>
      <c r="C26" s="65"/>
      <c r="D26" s="84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v>2563</v>
      </c>
      <c r="B27" s="93">
        <v>1.5</v>
      </c>
      <c r="C27" s="65"/>
      <c r="D27" s="84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3"/>
      <c r="C28" s="65"/>
      <c r="D28" s="84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3"/>
      <c r="C29" s="65"/>
      <c r="D29" s="84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3"/>
      <c r="C30" s="65"/>
      <c r="D30" s="84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3"/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3"/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3"/>
      <c r="C33" s="65"/>
      <c r="D33" s="84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100"/>
      <c r="C34" s="95"/>
      <c r="D34" s="96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82">
        <f aca="true" t="shared" si="2" ref="D37:O37">ROUND((((-LN(-LN(1-1/D36)))+$B$83*$B$84)/$B$83),2)</f>
        <v>3.44</v>
      </c>
      <c r="E37" s="82">
        <f t="shared" si="2"/>
        <v>4.22</v>
      </c>
      <c r="F37" s="82">
        <f t="shared" si="2"/>
        <v>4.73</v>
      </c>
      <c r="G37" s="82">
        <f t="shared" si="2"/>
        <v>5.1</v>
      </c>
      <c r="H37" s="82">
        <f t="shared" si="2"/>
        <v>5.39</v>
      </c>
      <c r="I37" s="82">
        <f t="shared" si="2"/>
        <v>6.19</v>
      </c>
      <c r="J37" s="82">
        <f t="shared" si="2"/>
        <v>7.25</v>
      </c>
      <c r="K37" s="82">
        <f t="shared" si="2"/>
        <v>7.58</v>
      </c>
      <c r="L37" s="82">
        <f t="shared" si="2"/>
        <v>8.61</v>
      </c>
      <c r="M37" s="83">
        <f t="shared" si="2"/>
        <v>9.63</v>
      </c>
      <c r="N37" s="83">
        <f t="shared" si="2"/>
        <v>10.64</v>
      </c>
      <c r="O37" s="83">
        <f t="shared" si="2"/>
        <v>11.98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7" t="s">
        <v>17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6">
        <v>2542</v>
      </c>
      <c r="J41" s="78">
        <v>4.02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2543</v>
      </c>
      <c r="J42" s="78">
        <v>1.7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2544</v>
      </c>
      <c r="J43" s="78">
        <v>2.22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2545</v>
      </c>
      <c r="J44" s="78">
        <v>4.36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2546</v>
      </c>
      <c r="J45" s="78">
        <v>4.11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2547</v>
      </c>
      <c r="J46" s="78">
        <v>5.13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2548</v>
      </c>
      <c r="J47" s="78">
        <v>4.68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2549</v>
      </c>
      <c r="J48" s="78">
        <v>7.45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2550</v>
      </c>
      <c r="J49" s="78">
        <v>5.1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2551</v>
      </c>
      <c r="J50" s="78">
        <v>4.76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2552</v>
      </c>
      <c r="J51" s="78">
        <v>1.98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2553</v>
      </c>
      <c r="J52" s="78">
        <v>6.19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2554</v>
      </c>
      <c r="J53" s="78">
        <v>3.63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2555</v>
      </c>
      <c r="J54" s="78">
        <v>3.105000000000018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2556</v>
      </c>
      <c r="J55" s="78">
        <v>2.0149999999999864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2557</v>
      </c>
      <c r="J56" s="78">
        <v>3.19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2558</v>
      </c>
      <c r="J57" s="78">
        <v>1.92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6">
        <v>2559</v>
      </c>
      <c r="J58" s="78">
        <v>2.3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2560</v>
      </c>
      <c r="J59" s="78">
        <v>3</v>
      </c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2561</v>
      </c>
      <c r="J60" s="78">
        <v>5</v>
      </c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>
        <v>2562</v>
      </c>
      <c r="J61" s="78">
        <v>3.5</v>
      </c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>
        <v>2563</v>
      </c>
      <c r="J62" s="78">
        <v>1.5</v>
      </c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6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85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6"/>
      <c r="J65" s="78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6"/>
      <c r="J66" s="78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6"/>
      <c r="J67" s="78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6"/>
      <c r="J68" s="78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6"/>
      <c r="J69" s="78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6"/>
      <c r="J70" s="78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6"/>
      <c r="J71" s="78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6"/>
      <c r="J72" s="78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6"/>
      <c r="J73" s="78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6"/>
      <c r="J74" s="78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6"/>
      <c r="J75" s="78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6"/>
      <c r="J76" s="78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6"/>
      <c r="J77" s="78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6"/>
      <c r="J78" s="78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7</v>
      </c>
      <c r="B79" s="20"/>
      <c r="C79" s="20"/>
      <c r="D79" s="20"/>
      <c r="E79" s="20"/>
      <c r="I79" s="76"/>
      <c r="J79" s="78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0.526779</v>
      </c>
      <c r="C80" s="27"/>
      <c r="D80" s="27"/>
      <c r="E80" s="27"/>
      <c r="I80" s="76"/>
      <c r="J80" s="78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1.07547</v>
      </c>
      <c r="C81" s="27"/>
      <c r="D81" s="27"/>
      <c r="E81" s="27"/>
      <c r="I81" s="76"/>
      <c r="J81" s="78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6"/>
      <c r="J82" s="78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0.6845045007970885</v>
      </c>
      <c r="C83" s="28"/>
      <c r="D83" s="28"/>
      <c r="E83" s="28"/>
      <c r="I83" s="76"/>
      <c r="J83" s="78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2.9058774288883593</v>
      </c>
      <c r="C84" s="28"/>
      <c r="D84" s="28"/>
      <c r="E84" s="28"/>
      <c r="I84" s="76"/>
      <c r="J84" s="78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6"/>
      <c r="J85" s="78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6"/>
      <c r="J86" s="78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6"/>
      <c r="J87" s="78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6"/>
      <c r="J88" s="78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6"/>
      <c r="J89" s="78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6"/>
      <c r="J90" s="78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6"/>
      <c r="J91" s="81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6"/>
      <c r="J92" s="81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7"/>
      <c r="J93" s="81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7"/>
      <c r="J94" s="81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6"/>
      <c r="J95" s="76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11" sqref="D11"/>
    </sheetView>
  </sheetViews>
  <sheetFormatPr defaultColWidth="9.140625" defaultRowHeight="21.75"/>
  <sheetData>
    <row r="1" ht="21">
      <c r="D1" s="75">
        <v>389.745</v>
      </c>
    </row>
    <row r="2" spans="2:4" ht="21">
      <c r="B2" s="88">
        <v>2542</v>
      </c>
      <c r="C2" s="86">
        <v>4.02</v>
      </c>
      <c r="D2" s="97"/>
    </row>
    <row r="3" spans="2:4" ht="21">
      <c r="B3" s="89">
        <v>2543</v>
      </c>
      <c r="C3" s="87">
        <v>1.7</v>
      </c>
      <c r="D3" s="98"/>
    </row>
    <row r="4" spans="2:4" ht="21">
      <c r="B4" s="89">
        <v>2544</v>
      </c>
      <c r="C4" s="87">
        <v>2.22</v>
      </c>
      <c r="D4" s="98"/>
    </row>
    <row r="5" spans="2:4" ht="21">
      <c r="B5" s="89">
        <v>2545</v>
      </c>
      <c r="C5" s="87">
        <v>4.36</v>
      </c>
      <c r="D5" s="98"/>
    </row>
    <row r="6" spans="2:4" ht="21">
      <c r="B6" s="89">
        <v>2546</v>
      </c>
      <c r="C6" s="87">
        <v>4.11</v>
      </c>
      <c r="D6" s="98"/>
    </row>
    <row r="7" spans="2:4" ht="21">
      <c r="B7" s="89">
        <v>2547</v>
      </c>
      <c r="C7" s="87">
        <v>5.13</v>
      </c>
      <c r="D7" s="98"/>
    </row>
    <row r="8" spans="2:4" ht="21">
      <c r="B8" s="89">
        <v>2548</v>
      </c>
      <c r="C8" s="87">
        <v>4.68</v>
      </c>
      <c r="D8" s="98"/>
    </row>
    <row r="9" spans="2:4" ht="21">
      <c r="B9" s="89">
        <v>2549</v>
      </c>
      <c r="C9" s="87">
        <v>7.45</v>
      </c>
      <c r="D9" s="98"/>
    </row>
    <row r="10" spans="2:4" ht="21">
      <c r="B10" s="89">
        <v>2550</v>
      </c>
      <c r="C10" s="87">
        <v>5.1</v>
      </c>
      <c r="D10" s="98"/>
    </row>
    <row r="11" spans="2:4" ht="21">
      <c r="B11" s="89">
        <v>2551</v>
      </c>
      <c r="C11" s="87">
        <v>394.8</v>
      </c>
      <c r="D11" s="98">
        <f>C11-D1</f>
        <v>5.055000000000007</v>
      </c>
    </row>
    <row r="12" spans="2:4" ht="21">
      <c r="B12" s="89"/>
      <c r="C12" s="87"/>
      <c r="D12" s="98"/>
    </row>
    <row r="13" spans="2:4" ht="21">
      <c r="B13" s="89"/>
      <c r="C13" s="99"/>
      <c r="D13" s="98"/>
    </row>
    <row r="14" spans="2:4" ht="21">
      <c r="B14" s="89"/>
      <c r="C14" s="87"/>
      <c r="D14" s="98"/>
    </row>
    <row r="15" spans="2:4" ht="21">
      <c r="B15" s="89"/>
      <c r="C15" s="87"/>
      <c r="D15" s="98"/>
    </row>
    <row r="16" spans="2:4" ht="21">
      <c r="B16" s="89"/>
      <c r="C16" s="87"/>
      <c r="D16" s="98"/>
    </row>
    <row r="17" spans="2:4" ht="21">
      <c r="B17" s="89"/>
      <c r="C17" s="87"/>
      <c r="D17" s="98"/>
    </row>
    <row r="18" spans="2:4" ht="21">
      <c r="B18" s="89"/>
      <c r="C18" s="87"/>
      <c r="D18" s="98"/>
    </row>
    <row r="19" spans="2:4" ht="21">
      <c r="B19" s="89"/>
      <c r="C19" s="87"/>
      <c r="D19" s="98"/>
    </row>
    <row r="20" spans="2:4" ht="21">
      <c r="B20" s="89"/>
      <c r="C20" s="87"/>
      <c r="D20" s="98"/>
    </row>
    <row r="21" spans="2:4" ht="21">
      <c r="B21" s="89"/>
      <c r="C21" s="87"/>
      <c r="D21" s="98"/>
    </row>
    <row r="22" spans="2:4" ht="21">
      <c r="B22" s="89"/>
      <c r="C22" s="87"/>
      <c r="D22" s="98"/>
    </row>
    <row r="23" spans="2:4" ht="21">
      <c r="B23" s="89"/>
      <c r="C23" s="87"/>
      <c r="D23" s="98"/>
    </row>
    <row r="24" spans="2:4" ht="21">
      <c r="B24" s="89"/>
      <c r="C24" s="87"/>
      <c r="D24" s="98"/>
    </row>
    <row r="25" spans="2:4" ht="21">
      <c r="B25" s="89"/>
      <c r="C25" s="87"/>
      <c r="D25" s="98"/>
    </row>
    <row r="26" spans="2:4" ht="21">
      <c r="B26" s="89"/>
      <c r="C26" s="87"/>
      <c r="D26" s="98"/>
    </row>
    <row r="27" spans="2:4" ht="21">
      <c r="B27" s="89"/>
      <c r="C27" s="87"/>
      <c r="D27" s="98"/>
    </row>
    <row r="28" spans="2:4" ht="21">
      <c r="B28" s="89"/>
      <c r="C28" s="87"/>
      <c r="D28" s="98"/>
    </row>
    <row r="29" spans="2:4" ht="21">
      <c r="B29" s="89"/>
      <c r="C29" s="87"/>
      <c r="D29" s="98"/>
    </row>
    <row r="30" spans="2:4" ht="21">
      <c r="B30" s="89"/>
      <c r="C30" s="87"/>
      <c r="D30" s="98"/>
    </row>
    <row r="31" spans="2:4" ht="21">
      <c r="B31" s="89"/>
      <c r="C31" s="87"/>
      <c r="D31" s="98"/>
    </row>
    <row r="32" spans="2:4" ht="21">
      <c r="B32" s="89"/>
      <c r="C32" s="87"/>
      <c r="D32" s="74"/>
    </row>
    <row r="33" spans="2:4" ht="21">
      <c r="B33" s="89"/>
      <c r="C33" s="87"/>
      <c r="D33" s="74"/>
    </row>
    <row r="34" spans="2:4" ht="21">
      <c r="B34" s="89"/>
      <c r="C34" s="87"/>
      <c r="D34" s="74"/>
    </row>
    <row r="35" spans="2:4" ht="21">
      <c r="B35" s="89"/>
      <c r="C35" s="87"/>
      <c r="D35" s="74"/>
    </row>
    <row r="36" spans="2:4" ht="21">
      <c r="B36" s="89"/>
      <c r="C36" s="87"/>
      <c r="D36" s="74"/>
    </row>
    <row r="37" spans="2:4" ht="21">
      <c r="B37" s="89"/>
      <c r="C37" s="87"/>
      <c r="D37" s="74"/>
    </row>
    <row r="38" spans="2:4" ht="21">
      <c r="B38" s="89"/>
      <c r="C38" s="87"/>
      <c r="D38" s="74"/>
    </row>
    <row r="39" spans="2:4" ht="21">
      <c r="B39" s="89"/>
      <c r="C39" s="87"/>
      <c r="D39" s="74"/>
    </row>
    <row r="40" spans="2:4" ht="21">
      <c r="B40" s="89"/>
      <c r="C40" s="87"/>
      <c r="D40" s="74"/>
    </row>
    <row r="41" spans="2:4" ht="21">
      <c r="B41" s="89"/>
      <c r="C41" s="87"/>
      <c r="D41" s="74"/>
    </row>
    <row r="42" spans="2:4" ht="21">
      <c r="B42" s="89"/>
      <c r="C42" s="87"/>
      <c r="D42" s="74"/>
    </row>
    <row r="43" spans="2:4" ht="21">
      <c r="B43" s="89"/>
      <c r="C43" s="87"/>
      <c r="D43" s="74"/>
    </row>
    <row r="44" spans="2:4" ht="21">
      <c r="B44" s="89"/>
      <c r="C44" s="87"/>
      <c r="D44" s="74"/>
    </row>
    <row r="45" spans="2:4" ht="21">
      <c r="B45" s="89"/>
      <c r="C45" s="87"/>
      <c r="D45" s="74"/>
    </row>
    <row r="46" spans="2:4" ht="21">
      <c r="B46" s="89"/>
      <c r="C46" s="87"/>
      <c r="D46" s="74"/>
    </row>
    <row r="47" spans="2:4" ht="21">
      <c r="B47" s="89"/>
      <c r="C47" s="87"/>
      <c r="D47" s="74"/>
    </row>
    <row r="48" spans="2:4" ht="21">
      <c r="B48" s="89"/>
      <c r="C48" s="87"/>
      <c r="D48" s="74"/>
    </row>
    <row r="49" spans="2:4" ht="21">
      <c r="B49" s="89"/>
      <c r="C49" s="87"/>
      <c r="D49" s="74"/>
    </row>
    <row r="50" spans="2:4" ht="21">
      <c r="B50" s="89"/>
      <c r="C50" s="87"/>
      <c r="D50" s="74"/>
    </row>
    <row r="51" spans="2:4" ht="21">
      <c r="B51" s="90"/>
      <c r="C51" s="91"/>
      <c r="D51" s="74"/>
    </row>
    <row r="52" spans="2:4" ht="21">
      <c r="B52" s="90"/>
      <c r="C52" s="91"/>
      <c r="D52" s="74"/>
    </row>
    <row r="53" spans="2:4" ht="21">
      <c r="B53" s="90"/>
      <c r="C53" s="91"/>
      <c r="D53" s="74"/>
    </row>
    <row r="54" spans="2:4" ht="21">
      <c r="B54" s="90"/>
      <c r="C54" s="91"/>
      <c r="D54" s="74"/>
    </row>
    <row r="55" spans="2:4" ht="21">
      <c r="B55" s="90"/>
      <c r="C55" s="91"/>
      <c r="D55" s="74"/>
    </row>
    <row r="56" spans="3:4" ht="22.5">
      <c r="C56" s="73"/>
      <c r="D56" s="74"/>
    </row>
    <row r="57" ht="21">
      <c r="D57" s="74"/>
    </row>
    <row r="58" ht="21">
      <c r="D58" s="74"/>
    </row>
    <row r="59" ht="21">
      <c r="D59" s="7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2021-07-27T06:18:40Z</dcterms:modified>
  <cp:category/>
  <cp:version/>
  <cp:contentType/>
  <cp:contentStatus/>
</cp:coreProperties>
</file>