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8F1C7A93-93D9-4796-9E17-7E3DE3002D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.6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33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5" i="1"/>
</calcChain>
</file>

<file path=xl/sharedStrings.xml><?xml version="1.0" encoding="utf-8"?>
<sst xmlns="http://schemas.openxmlformats.org/spreadsheetml/2006/main" count="35" uniqueCount="15">
  <si>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</si>
  <si>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</si>
  <si>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</si>
  <si>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</si>
  <si>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</si>
  <si>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</si>
  <si>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</si>
  <si>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</si>
  <si>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</si>
  <si>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</si>
  <si>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</si>
  <si>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สำรวจเมื่อ 22 ก.พ.2566</t>
  </si>
  <si>
    <t>ผู้สำรวจ นายสุภเดช เตชะสา</t>
  </si>
  <si>
    <t>สำรวจเมื่อ 23 ม.ค.2567</t>
  </si>
  <si>
    <t>ค่า bm ใหม่ (เดิม 397.890)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</si>
</sst>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0" xfId="3" applyFont="1"/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164" fontId="8" fillId="0" borderId="8" xfId="3" applyNumberFormat="1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0" xfId="3" applyFont="1"/>
    <xf numFmtId="0" fontId="8" fillId="0" borderId="10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" fontId="8" fillId="0" borderId="13" xfId="2" applyNumberFormat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10" fillId="0" borderId="14" xfId="0" applyNumberFormat="1" applyFont="1" applyBorder="1"/>
    <xf numFmtId="1" fontId="8" fillId="0" borderId="15" xfId="2" applyNumberFormat="1" applyFont="1" applyBorder="1" applyAlignment="1">
      <alignment horizontal="center"/>
    </xf>
    <xf numFmtId="164" fontId="8" fillId="0" borderId="16" xfId="2" applyNumberFormat="1" applyFont="1" applyBorder="1" applyAlignment="1">
      <alignment horizontal="center"/>
    </xf>
    <xf numFmtId="164" fontId="10" fillId="0" borderId="17" xfId="0" applyNumberFormat="1" applyFont="1" applyBorder="1"/>
    <xf numFmtId="164" fontId="8" fillId="0" borderId="21" xfId="3" applyNumberFormat="1" applyFont="1" applyBorder="1" applyAlignment="1">
      <alignment horizontal="center" vertical="center"/>
    </xf>
    <xf numFmtId="164" fontId="8" fillId="0" borderId="22" xfId="3" applyNumberFormat="1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23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0" fontId="12" fillId="0" borderId="0" xfId="3" applyFont="1"/>
    <xf numFmtId="1" fontId="8" fillId="0" borderId="0" xfId="2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164" fontId="10" fillId="0" borderId="0" xfId="0" applyNumberFormat="1" applyFon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3" fillId="0" borderId="0" xfId="3" applyNumberFormat="1" applyFont="1"/>
    <xf numFmtId="1" fontId="8" fillId="0" borderId="18" xfId="2" applyNumberFormat="1" applyFont="1" applyBorder="1" applyAlignment="1">
      <alignment horizontal="center"/>
    </xf>
    <xf numFmtId="164" fontId="8" fillId="0" borderId="19" xfId="2" applyNumberFormat="1" applyFont="1" applyBorder="1" applyAlignment="1">
      <alignment horizontal="center"/>
    </xf>
    <xf numFmtId="164" fontId="10" fillId="0" borderId="20" xfId="0" applyNumberFormat="1" applyFont="1" applyBorder="1"/>
    <xf numFmtId="164" fontId="8" fillId="0" borderId="28" xfId="2" applyNumberFormat="1" applyFont="1" applyBorder="1" applyAlignment="1">
      <alignment horizontal="center"/>
    </xf>
    <xf numFmtId="164" fontId="8" fillId="0" borderId="23" xfId="2" applyNumberFormat="1" applyFont="1" applyBorder="1" applyAlignment="1">
      <alignment horizontal="center"/>
    </xf>
    <xf numFmtId="1" fontId="8" fillId="0" borderId="29" xfId="2" applyNumberFormat="1" applyFont="1" applyBorder="1" applyAlignment="1">
      <alignment horizontal="center"/>
    </xf>
    <xf numFmtId="1" fontId="8" fillId="0" borderId="30" xfId="2" applyNumberFormat="1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6" xfId="0" applyNumberFormat="1" applyFont="1" applyBorder="1"/>
    <xf numFmtId="164" fontId="10" fillId="0" borderId="32" xfId="0" applyNumberFormat="1" applyFont="1" applyBorder="1"/>
    <xf numFmtId="1" fontId="8" fillId="0" borderId="21" xfId="2" applyNumberFormat="1" applyFont="1" applyBorder="1" applyAlignment="1">
      <alignment horizontal="center"/>
    </xf>
    <xf numFmtId="164" fontId="8" fillId="0" borderId="21" xfId="2" applyNumberFormat="1" applyFont="1" applyBorder="1" applyAlignment="1">
      <alignment horizontal="center"/>
    </xf>
    <xf numFmtId="1" fontId="8" fillId="0" borderId="2" xfId="2" applyNumberFormat="1" applyFont="1" applyBorder="1" applyAlignment="1">
      <alignment horizontal="center"/>
    </xf>
    <xf numFmtId="164" fontId="8" fillId="0" borderId="22" xfId="2" applyNumberFormat="1" applyFont="1" applyBorder="1" applyAlignment="1">
      <alignment horizontal="center"/>
    </xf>
    <xf numFmtId="1" fontId="8" fillId="0" borderId="22" xfId="2" applyNumberFormat="1" applyFont="1" applyBorder="1" applyAlignment="1">
      <alignment horizontal="center"/>
    </xf>
    <xf numFmtId="0" fontId="12" fillId="0" borderId="4" xfId="3" applyFont="1" applyBorder="1"/>
    <xf numFmtId="0" fontId="2" fillId="0" borderId="4" xfId="3" applyBorder="1"/>
    <xf numFmtId="0" fontId="8" fillId="0" borderId="33" xfId="3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  <xf numFmtId="1" fontId="8" fillId="0" borderId="36" xfId="2" applyNumberFormat="1" applyFont="1" applyBorder="1" applyAlignment="1">
      <alignment horizontal="center"/>
    </xf>
    <xf numFmtId="164" fontId="8" fillId="0" borderId="36" xfId="2" applyNumberFormat="1" applyFont="1" applyBorder="1" applyAlignment="1">
      <alignment horizontal="center"/>
    </xf>
    <xf numFmtId="0" fontId="8" fillId="0" borderId="36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1" fontId="8" fillId="0" borderId="38" xfId="2" applyNumberFormat="1" applyFont="1" applyBorder="1" applyAlignment="1">
      <alignment horizontal="center"/>
    </xf>
    <xf numFmtId="1" fontId="8" fillId="0" borderId="34" xfId="2" applyNumberFormat="1" applyFont="1" applyBorder="1" applyAlignment="1">
      <alignment horizontal="center"/>
    </xf>
    <xf numFmtId="0" fontId="7" fillId="0" borderId="37" xfId="3" applyFont="1" applyBorder="1"/>
    <xf numFmtId="0" fontId="11" fillId="4" borderId="0" xfId="3" applyFont="1" applyFill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15" fontId="9" fillId="0" borderId="25" xfId="3" applyNumberFormat="1" applyFont="1" applyBorder="1" applyAlignment="1">
      <alignment horizontal="center" vertic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3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รูปตัดขวางลำน้ำน้ำแวนที่แนวสำรวจปริมาณน้ำ</a:t>
            </a:r>
          </a:p>
        </c:rich>
      </c:tx>
      <c:layout>
        <c:manualLayout>
          <c:xMode val="edge"/>
          <c:yMode val="edge"/>
          <c:x val="0.33333368189534091"/>
          <c:y val="5.1886792452830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9734215963274"/>
          <c:y val="0.18079978940685512"/>
          <c:w val="0.80518789491187226"/>
          <c:h val="0.51734311972065439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0607777270162048"/>
                  <c:y val="-7.79848094209462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398.237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E93-43E7-B609-A49EA0C98442}"/>
                </c:ext>
              </c:extLst>
            </c:dLbl>
            <c:dLbl>
              <c:idx val="23"/>
              <c:layout>
                <c:manualLayout>
                  <c:x val="-1.0752555248000143E-2"/>
                  <c:y val="-0.1059785225961799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398.200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E93-43E7-B609-A49EA0C9844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'I.6-2567'!$R$4:$R$33</c:f>
              <c:numCache>
                <c:formatCode>0</c:formatCode>
                <c:ptCount val="30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38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80</c:v>
                </c:pt>
                <c:pt idx="25">
                  <c:v>90</c:v>
                </c:pt>
                <c:pt idx="26">
                  <c:v>100</c:v>
                </c:pt>
                <c:pt idx="27">
                  <c:v>110</c:v>
                </c:pt>
                <c:pt idx="28">
                  <c:v>120</c:v>
                </c:pt>
                <c:pt idx="29">
                  <c:v>130</c:v>
                </c:pt>
              </c:numCache>
            </c:numRef>
          </c:xVal>
          <c:yVal>
            <c:numRef>
              <c:f>'I.6-2567'!$S$4:$S$33</c:f>
              <c:numCache>
                <c:formatCode>0.000</c:formatCode>
                <c:ptCount val="30"/>
                <c:pt idx="0">
                  <c:v>398.06799999999998</c:v>
                </c:pt>
                <c:pt idx="1">
                  <c:v>398.07</c:v>
                </c:pt>
                <c:pt idx="2">
                  <c:v>398.01</c:v>
                </c:pt>
                <c:pt idx="3">
                  <c:v>398.125</c:v>
                </c:pt>
                <c:pt idx="4">
                  <c:v>398.15800000000002</c:v>
                </c:pt>
                <c:pt idx="5">
                  <c:v>398.23700000000002</c:v>
                </c:pt>
                <c:pt idx="6">
                  <c:v>397.08</c:v>
                </c:pt>
                <c:pt idx="7">
                  <c:v>394.625</c:v>
                </c:pt>
                <c:pt idx="8">
                  <c:v>392.66800000000001</c:v>
                </c:pt>
                <c:pt idx="9">
                  <c:v>391.75299999999999</c:v>
                </c:pt>
                <c:pt idx="10">
                  <c:v>391.50799999999998</c:v>
                </c:pt>
                <c:pt idx="11">
                  <c:v>391.01499999999999</c:v>
                </c:pt>
                <c:pt idx="12">
                  <c:v>390.94499999999999</c:v>
                </c:pt>
                <c:pt idx="13">
                  <c:v>390.67</c:v>
                </c:pt>
                <c:pt idx="14">
                  <c:v>390.46499999999997</c:v>
                </c:pt>
                <c:pt idx="15">
                  <c:v>389.755</c:v>
                </c:pt>
                <c:pt idx="16">
                  <c:v>390.52</c:v>
                </c:pt>
                <c:pt idx="17">
                  <c:v>390.81200000000001</c:v>
                </c:pt>
                <c:pt idx="18">
                  <c:v>390.87799999999999</c:v>
                </c:pt>
                <c:pt idx="19">
                  <c:v>390.97</c:v>
                </c:pt>
                <c:pt idx="20">
                  <c:v>391.52</c:v>
                </c:pt>
                <c:pt idx="21">
                  <c:v>392.24</c:v>
                </c:pt>
                <c:pt idx="22">
                  <c:v>394.87</c:v>
                </c:pt>
                <c:pt idx="23">
                  <c:v>396.91</c:v>
                </c:pt>
                <c:pt idx="24">
                  <c:v>398.2</c:v>
                </c:pt>
                <c:pt idx="25">
                  <c:v>398.23500000000001</c:v>
                </c:pt>
                <c:pt idx="26">
                  <c:v>398.23599999999999</c:v>
                </c:pt>
                <c:pt idx="27">
                  <c:v>398.22399999999999</c:v>
                </c:pt>
                <c:pt idx="28">
                  <c:v>398.19</c:v>
                </c:pt>
                <c:pt idx="29">
                  <c:v>398.185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93-43E7-B609-A49EA0C98442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234572214309392E-2"/>
                  <c:y val="-8.76271881943960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390.465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E93-43E7-B609-A49EA0C9844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'I.6-2567'!$R$18:$R$20</c:f>
              <c:numCache>
                <c:formatCode>0</c:formatCode>
                <c:ptCount val="3"/>
                <c:pt idx="0">
                  <c:v>38</c:v>
                </c:pt>
                <c:pt idx="1">
                  <c:v>40</c:v>
                </c:pt>
                <c:pt idx="2">
                  <c:v>45</c:v>
                </c:pt>
              </c:numCache>
            </c:numRef>
          </c:xVal>
          <c:yVal>
            <c:numRef>
              <c:f>'I.6-2567'!$T$17:$T$20</c:f>
              <c:numCache>
                <c:formatCode>0.000</c:formatCode>
                <c:ptCount val="4"/>
                <c:pt idx="0">
                  <c:v>390.46499999999997</c:v>
                </c:pt>
                <c:pt idx="1">
                  <c:v>390.46499999999997</c:v>
                </c:pt>
                <c:pt idx="2">
                  <c:v>390.46499999999997</c:v>
                </c:pt>
                <c:pt idx="3">
                  <c:v>390.46499999999997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93-43E7-B609-A49EA0C98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788352"/>
        <c:axId val="365792160"/>
      </c:scatterChart>
      <c:valAx>
        <c:axId val="365788352"/>
        <c:scaling>
          <c:orientation val="minMax"/>
          <c:max val="13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052537953873158"/>
              <c:y val="0.78617517943000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65792160"/>
        <c:crossesAt val="389"/>
        <c:crossBetween val="midCat"/>
        <c:majorUnit val="10"/>
        <c:minorUnit val="5"/>
      </c:valAx>
      <c:valAx>
        <c:axId val="365792160"/>
        <c:scaling>
          <c:orientation val="minMax"/>
          <c:max val="403"/>
          <c:min val="389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68868853067894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6578835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337480852436107"/>
          <c:y val="0.88203377232713165"/>
          <c:w val="0.50681859306835797"/>
          <c:h val="9.436740761387127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38100</xdr:rowOff>
    </xdr:from>
    <xdr:to>
      <xdr:col>10</xdr:col>
      <xdr:colOff>440055</xdr:colOff>
      <xdr:row>3</xdr:row>
      <xdr:rowOff>95250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0884968-B608-4C21-B030-F278CC98A2EF}"/>
            </a:ext>
          </a:extLst>
        </xdr:cNvPr>
        <xdr:cNvSpPr txBox="1">
          <a:spLocks noChangeArrowheads="1"/>
        </xdr:cNvSpPr>
      </xdr:nvSpPr>
      <xdr:spPr bwMode="auto">
        <a:xfrm>
          <a:off x="453390" y="38100"/>
          <a:ext cx="4653915" cy="6286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ภาพถ่ายและรูปตัดขวางลำน้ำสถานีสำรวจอุทกวิทยาน้ำแวน (I.6)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บ้านน้ำแวน ต.น้ำแวน อ.เชียงคำ จ.พะเยา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7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23" name="Rectangle 2">
          <a:extLst>
            <a:ext uri="{FF2B5EF4-FFF2-40B4-BE49-F238E27FC236}">
              <a16:creationId xmlns:a16="http://schemas.microsoft.com/office/drawing/2014/main" id="{D9EF4F50-1406-4A05-BF81-F7B5D6BA96C2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F98D3874-7342-42B7-BDF7-94660648582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180975</xdr:rowOff>
    </xdr:to>
    <xdr:graphicFrame macro="">
      <xdr:nvGraphicFramePr>
        <xdr:cNvPr id="1125" name="Chart 5">
          <a:extLst>
            <a:ext uri="{FF2B5EF4-FFF2-40B4-BE49-F238E27FC236}">
              <a16:creationId xmlns:a16="http://schemas.microsoft.com/office/drawing/2014/main" id="{FE064B61-536D-4A06-AAF4-F89C1DCE6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6" name="Text Box 7">
          <a:extLst>
            <a:ext uri="{FF2B5EF4-FFF2-40B4-BE49-F238E27FC236}">
              <a16:creationId xmlns:a16="http://schemas.microsoft.com/office/drawing/2014/main" id="{00B42939-82BE-47EA-A379-5AA125D4F1A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7" name="Text Box 9">
          <a:extLst>
            <a:ext uri="{FF2B5EF4-FFF2-40B4-BE49-F238E27FC236}">
              <a16:creationId xmlns:a16="http://schemas.microsoft.com/office/drawing/2014/main" id="{47497554-B07E-4780-8E5D-652A5D2BA153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8" name="Text Box 11">
          <a:extLst>
            <a:ext uri="{FF2B5EF4-FFF2-40B4-BE49-F238E27FC236}">
              <a16:creationId xmlns:a16="http://schemas.microsoft.com/office/drawing/2014/main" id="{02E63E13-F1CA-4F21-8CDF-6DA7E520B91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9" name="Text Box 12">
          <a:extLst>
            <a:ext uri="{FF2B5EF4-FFF2-40B4-BE49-F238E27FC236}">
              <a16:creationId xmlns:a16="http://schemas.microsoft.com/office/drawing/2014/main" id="{62B4C449-2289-438D-8B5D-D0DD2550A93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30" name="Text Box 13">
          <a:extLst>
            <a:ext uri="{FF2B5EF4-FFF2-40B4-BE49-F238E27FC236}">
              <a16:creationId xmlns:a16="http://schemas.microsoft.com/office/drawing/2014/main" id="{021BBD2F-67B0-4FD7-85AF-C55DD885BAD3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310B1B08-D2F7-4699-B339-E1730B0C566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2" name="Text Box 16">
          <a:extLst>
            <a:ext uri="{FF2B5EF4-FFF2-40B4-BE49-F238E27FC236}">
              <a16:creationId xmlns:a16="http://schemas.microsoft.com/office/drawing/2014/main" id="{A3921C69-F937-44C1-92C6-BBCD25A84759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3" name="Text Box 17">
          <a:extLst>
            <a:ext uri="{FF2B5EF4-FFF2-40B4-BE49-F238E27FC236}">
              <a16:creationId xmlns:a16="http://schemas.microsoft.com/office/drawing/2014/main" id="{E7CE945F-8DEC-454F-B2A5-006F75F4CC03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4" name="Text Box 18">
          <a:extLst>
            <a:ext uri="{FF2B5EF4-FFF2-40B4-BE49-F238E27FC236}">
              <a16:creationId xmlns:a16="http://schemas.microsoft.com/office/drawing/2014/main" id="{C988B1A2-9F1B-4238-A8E8-851FC2236FE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id="{D35DDCF7-81BB-44FA-A7B1-734CFA23EE29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36" name="Text Box 20">
          <a:extLst>
            <a:ext uri="{FF2B5EF4-FFF2-40B4-BE49-F238E27FC236}">
              <a16:creationId xmlns:a16="http://schemas.microsoft.com/office/drawing/2014/main" id="{B7C4CFA1-9F08-456F-BCF5-957FE9CB4397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7" name="Text Box 25">
          <a:extLst>
            <a:ext uri="{FF2B5EF4-FFF2-40B4-BE49-F238E27FC236}">
              <a16:creationId xmlns:a16="http://schemas.microsoft.com/office/drawing/2014/main" id="{C9A15DC3-EEB2-4E5B-B63D-E93579D591F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8" name="Text Box 26">
          <a:extLst>
            <a:ext uri="{FF2B5EF4-FFF2-40B4-BE49-F238E27FC236}">
              <a16:creationId xmlns:a16="http://schemas.microsoft.com/office/drawing/2014/main" id="{9C34E456-1CD7-4A1B-91F5-2FAF1EA837F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9" name="Text Box 27">
          <a:extLst>
            <a:ext uri="{FF2B5EF4-FFF2-40B4-BE49-F238E27FC236}">
              <a16:creationId xmlns:a16="http://schemas.microsoft.com/office/drawing/2014/main" id="{596DAA97-3C0D-45F5-B9A3-FA6A542397F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0" name="Text Box 28">
          <a:extLst>
            <a:ext uri="{FF2B5EF4-FFF2-40B4-BE49-F238E27FC236}">
              <a16:creationId xmlns:a16="http://schemas.microsoft.com/office/drawing/2014/main" id="{5C6A354C-C62E-4E15-8527-FC1AE63E9BA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1" name="Text Box 29">
          <a:extLst>
            <a:ext uri="{FF2B5EF4-FFF2-40B4-BE49-F238E27FC236}">
              <a16:creationId xmlns:a16="http://schemas.microsoft.com/office/drawing/2014/main" id="{DA7377E2-74A8-4231-9FCB-3AA03DDC306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42" name="Text Box 30">
          <a:extLst>
            <a:ext uri="{FF2B5EF4-FFF2-40B4-BE49-F238E27FC236}">
              <a16:creationId xmlns:a16="http://schemas.microsoft.com/office/drawing/2014/main" id="{7AED16C0-C37C-4BA1-AB33-EFF509A9AC6C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3" name="Text Box 32">
          <a:extLst>
            <a:ext uri="{FF2B5EF4-FFF2-40B4-BE49-F238E27FC236}">
              <a16:creationId xmlns:a16="http://schemas.microsoft.com/office/drawing/2014/main" id="{8A4B9326-FBA2-4A72-B559-D89EF0395F2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4" name="Text Box 33">
          <a:extLst>
            <a:ext uri="{FF2B5EF4-FFF2-40B4-BE49-F238E27FC236}">
              <a16:creationId xmlns:a16="http://schemas.microsoft.com/office/drawing/2014/main" id="{61B94C89-B989-4B76-8337-24FC55E4026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5" name="Text Box 34">
          <a:extLst>
            <a:ext uri="{FF2B5EF4-FFF2-40B4-BE49-F238E27FC236}">
              <a16:creationId xmlns:a16="http://schemas.microsoft.com/office/drawing/2014/main" id="{646A7228-274F-4B3E-A180-A8DDE302F69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6" name="Text Box 35">
          <a:extLst>
            <a:ext uri="{FF2B5EF4-FFF2-40B4-BE49-F238E27FC236}">
              <a16:creationId xmlns:a16="http://schemas.microsoft.com/office/drawing/2014/main" id="{CECA9A64-D8D6-4464-A282-844644FB832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7" name="Text Box 36">
          <a:extLst>
            <a:ext uri="{FF2B5EF4-FFF2-40B4-BE49-F238E27FC236}">
              <a16:creationId xmlns:a16="http://schemas.microsoft.com/office/drawing/2014/main" id="{989E31DE-8EC9-45F6-B6CD-B291F6E5C39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48" name="Text Box 37">
          <a:extLst>
            <a:ext uri="{FF2B5EF4-FFF2-40B4-BE49-F238E27FC236}">
              <a16:creationId xmlns:a16="http://schemas.microsoft.com/office/drawing/2014/main" id="{92BBB969-0FB2-4BCA-8F35-C537D1A0484B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E65BACD4-84C6-4D0D-BEA9-67403A8DF15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20C5F74C-1BA6-4659-8E79-507F207CDD5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D995D690-31DF-4C31-BF3A-5C4AB2F7BDE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B35FC5A3-35E9-43E6-BAF3-16A091FE65D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2D902523-246F-4089-9866-1345F3609919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EA37D1ED-1EB9-452D-B0F0-08C3670CDABB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142875</xdr:rowOff>
    </xdr:from>
    <xdr:to>
      <xdr:col>11</xdr:col>
      <xdr:colOff>409575</xdr:colOff>
      <xdr:row>15</xdr:row>
      <xdr:rowOff>171450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D89D866-4E9C-433A-4F36-DE957BA3CA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" t="33455" r="-172" b="11321"/>
        <a:stretch/>
      </xdr:blipFill>
      <xdr:spPr>
        <a:xfrm>
          <a:off x="0" y="714375"/>
          <a:ext cx="5543550" cy="2314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0"/>
  <sheetViews>
    <sheetView tabSelected="1" topLeftCell="A16" workbookViewId="0">
      <selection activeCell="V25" sqref="V25"/>
    </sheetView>
  </sheetViews>
  <sheetFormatPr defaultColWidth="9.109375" defaultRowHeight="13.2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>
      <c r="O1" s="69">
        <v>2566</v>
      </c>
      <c r="P1" s="70"/>
      <c r="Q1" s="71"/>
      <c r="R1" s="69">
        <v>2567</v>
      </c>
      <c r="S1" s="70"/>
      <c r="T1" s="71"/>
    </row>
    <row r="2" spans="14:20" ht="15" customHeight="1">
      <c r="O2" s="72" t="s">
        <v>11</v>
      </c>
      <c r="P2" s="73"/>
      <c r="Q2" s="74"/>
      <c r="R2" s="72" t="s">
        <v>13</v>
      </c>
      <c r="S2" s="73"/>
      <c r="T2" s="74"/>
    </row>
    <row r="3" spans="14:20" ht="15" customHeight="1">
      <c r="O3" s="17" t="s">
        <v>0</v>
      </c>
      <c r="P3" s="18" t="s">
        <v>1</v>
      </c>
      <c r="Q3" s="46" t="s">
        <v>7</v>
      </c>
      <c r="R3" s="17" t="s">
        <v>0</v>
      </c>
      <c r="S3" s="18" t="s">
        <v>1</v>
      </c>
      <c r="T3" s="19" t="s">
        <v>7</v>
      </c>
    </row>
    <row r="4" spans="14:20" ht="15" customHeight="1">
      <c r="N4" s="7"/>
      <c r="O4" s="20">
        <v>-50</v>
      </c>
      <c r="P4" s="42">
        <v>397.697</v>
      </c>
      <c r="Q4" s="47">
        <v>390.23500000000001</v>
      </c>
      <c r="R4" s="44">
        <v>-50</v>
      </c>
      <c r="S4" s="21">
        <v>398.06799999999998</v>
      </c>
      <c r="T4" s="22">
        <v>390.46499999999997</v>
      </c>
    </row>
    <row r="5" spans="14:20" ht="15" customHeight="1">
      <c r="O5" s="23">
        <v>-40</v>
      </c>
      <c r="P5" s="43">
        <v>397.721</v>
      </c>
      <c r="Q5" s="48">
        <v>390.23500000000001</v>
      </c>
      <c r="R5" s="45">
        <v>-40</v>
      </c>
      <c r="S5" s="24">
        <v>398.07</v>
      </c>
      <c r="T5" s="25">
        <f>$T$4</f>
        <v>390.46499999999997</v>
      </c>
    </row>
    <row r="6" spans="14:20" ht="15" customHeight="1">
      <c r="O6" s="23">
        <v>-30</v>
      </c>
      <c r="P6" s="43">
        <v>397.73200000000003</v>
      </c>
      <c r="Q6" s="48">
        <v>390.23500000000001</v>
      </c>
      <c r="R6" s="45">
        <v>-30</v>
      </c>
      <c r="S6" s="24">
        <v>398.01</v>
      </c>
      <c r="T6" s="25">
        <f t="shared" ref="T6:T33" si="0">$T$4</f>
        <v>390.46499999999997</v>
      </c>
    </row>
    <row r="7" spans="14:20" ht="15" customHeight="1">
      <c r="O7" s="23">
        <v>-20</v>
      </c>
      <c r="P7" s="43">
        <v>397.75799999999998</v>
      </c>
      <c r="Q7" s="48">
        <v>390.23500000000001</v>
      </c>
      <c r="R7" s="45">
        <v>-20</v>
      </c>
      <c r="S7" s="24">
        <v>398.125</v>
      </c>
      <c r="T7" s="25">
        <f t="shared" si="0"/>
        <v>390.46499999999997</v>
      </c>
    </row>
    <row r="8" spans="14:20" ht="15" customHeight="1">
      <c r="O8" s="23">
        <v>-10</v>
      </c>
      <c r="P8" s="43">
        <v>397.77199999999999</v>
      </c>
      <c r="Q8" s="48">
        <v>390.23500000000001</v>
      </c>
      <c r="R8" s="45">
        <v>-10</v>
      </c>
      <c r="S8" s="24">
        <v>398.15800000000002</v>
      </c>
      <c r="T8" s="25">
        <f t="shared" si="0"/>
        <v>390.46499999999997</v>
      </c>
    </row>
    <row r="9" spans="14:20" ht="15" customHeight="1">
      <c r="O9" s="23">
        <v>0</v>
      </c>
      <c r="P9" s="43">
        <v>397.875</v>
      </c>
      <c r="Q9" s="48">
        <v>390.23500000000001</v>
      </c>
      <c r="R9" s="45">
        <v>0</v>
      </c>
      <c r="S9" s="24">
        <v>398.23700000000002</v>
      </c>
      <c r="T9" s="25">
        <f t="shared" si="0"/>
        <v>390.46499999999997</v>
      </c>
    </row>
    <row r="10" spans="14:20" ht="15" customHeight="1">
      <c r="O10" s="23">
        <v>0</v>
      </c>
      <c r="P10" s="43">
        <v>396.51499999999999</v>
      </c>
      <c r="Q10" s="48">
        <v>390.23500000000001</v>
      </c>
      <c r="R10" s="45">
        <v>0</v>
      </c>
      <c r="S10" s="24">
        <v>397.08</v>
      </c>
      <c r="T10" s="25">
        <f t="shared" si="0"/>
        <v>390.46499999999997</v>
      </c>
    </row>
    <row r="11" spans="14:20" ht="15" customHeight="1">
      <c r="O11" s="23">
        <v>5</v>
      </c>
      <c r="P11" s="43">
        <v>394.411</v>
      </c>
      <c r="Q11" s="48">
        <v>390.23500000000001</v>
      </c>
      <c r="R11" s="45">
        <v>5</v>
      </c>
      <c r="S11" s="24">
        <v>394.625</v>
      </c>
      <c r="T11" s="25">
        <f t="shared" si="0"/>
        <v>390.46499999999997</v>
      </c>
    </row>
    <row r="12" spans="14:20" ht="15" customHeight="1">
      <c r="O12" s="23">
        <v>10</v>
      </c>
      <c r="P12" s="43">
        <v>392.31400000000002</v>
      </c>
      <c r="Q12" s="48">
        <v>390.23500000000001</v>
      </c>
      <c r="R12" s="45">
        <v>10</v>
      </c>
      <c r="S12" s="24">
        <v>392.66800000000001</v>
      </c>
      <c r="T12" s="25">
        <f t="shared" si="0"/>
        <v>390.46499999999997</v>
      </c>
    </row>
    <row r="13" spans="14:20" ht="15" customHeight="1">
      <c r="O13" s="23">
        <v>15</v>
      </c>
      <c r="P13" s="43">
        <v>391.33</v>
      </c>
      <c r="Q13" s="48">
        <v>390.23500000000001</v>
      </c>
      <c r="R13" s="45">
        <v>15</v>
      </c>
      <c r="S13" s="24">
        <v>391.75299999999999</v>
      </c>
      <c r="T13" s="25">
        <f t="shared" si="0"/>
        <v>390.46499999999997</v>
      </c>
    </row>
    <row r="14" spans="14:20" ht="15" customHeight="1">
      <c r="N14" s="7"/>
      <c r="O14" s="23">
        <v>20</v>
      </c>
      <c r="P14" s="43">
        <v>391.15499999999997</v>
      </c>
      <c r="Q14" s="48">
        <v>390.23500000000001</v>
      </c>
      <c r="R14" s="45">
        <v>20</v>
      </c>
      <c r="S14" s="24">
        <v>391.50799999999998</v>
      </c>
      <c r="T14" s="25">
        <f t="shared" si="0"/>
        <v>390.46499999999997</v>
      </c>
    </row>
    <row r="15" spans="14:20" ht="15" customHeight="1">
      <c r="O15" s="23">
        <v>25</v>
      </c>
      <c r="P15" s="43">
        <v>390.62900000000002</v>
      </c>
      <c r="Q15" s="48">
        <v>390.23500000000001</v>
      </c>
      <c r="R15" s="45">
        <v>25</v>
      </c>
      <c r="S15" s="24">
        <v>391.01499999999999</v>
      </c>
      <c r="T15" s="25">
        <f t="shared" si="0"/>
        <v>390.46499999999997</v>
      </c>
    </row>
    <row r="16" spans="14:20" ht="15" customHeight="1">
      <c r="O16" s="23">
        <v>30</v>
      </c>
      <c r="P16" s="43">
        <v>390.58800000000002</v>
      </c>
      <c r="Q16" s="48">
        <v>390.23500000000001</v>
      </c>
      <c r="R16" s="45">
        <v>30</v>
      </c>
      <c r="S16" s="24">
        <v>390.94499999999999</v>
      </c>
      <c r="T16" s="25">
        <f t="shared" si="0"/>
        <v>390.46499999999997</v>
      </c>
    </row>
    <row r="17" spans="12:20" ht="15" customHeight="1">
      <c r="O17" s="23">
        <v>35</v>
      </c>
      <c r="P17" s="43">
        <v>390.38200000000001</v>
      </c>
      <c r="Q17" s="48">
        <v>390.23500000000001</v>
      </c>
      <c r="R17" s="45">
        <v>35</v>
      </c>
      <c r="S17" s="24">
        <v>390.67</v>
      </c>
      <c r="T17" s="25">
        <f t="shared" si="0"/>
        <v>390.46499999999997</v>
      </c>
    </row>
    <row r="18" spans="12:20" ht="15" customHeight="1">
      <c r="O18" s="23">
        <v>38</v>
      </c>
      <c r="P18" s="43">
        <v>390.23500000000001</v>
      </c>
      <c r="Q18" s="48">
        <v>390.23500000000001</v>
      </c>
      <c r="R18" s="45">
        <v>38</v>
      </c>
      <c r="S18" s="24">
        <v>390.46499999999997</v>
      </c>
      <c r="T18" s="25">
        <f t="shared" si="0"/>
        <v>390.46499999999997</v>
      </c>
    </row>
    <row r="19" spans="12:20" ht="15" customHeight="1">
      <c r="O19" s="23">
        <v>40</v>
      </c>
      <c r="P19" s="43">
        <v>389.46499999999997</v>
      </c>
      <c r="Q19" s="48">
        <v>390.23500000000001</v>
      </c>
      <c r="R19" s="45">
        <v>40</v>
      </c>
      <c r="S19" s="24">
        <v>389.755</v>
      </c>
      <c r="T19" s="25">
        <f t="shared" si="0"/>
        <v>390.46499999999997</v>
      </c>
    </row>
    <row r="20" spans="12:20" ht="15" customHeight="1">
      <c r="O20" s="23">
        <v>45</v>
      </c>
      <c r="P20" s="43">
        <v>389.92500000000001</v>
      </c>
      <c r="Q20" s="48">
        <v>390.23500000000001</v>
      </c>
      <c r="R20" s="45">
        <v>45</v>
      </c>
      <c r="S20" s="24">
        <v>390.52</v>
      </c>
      <c r="T20" s="25">
        <f t="shared" si="0"/>
        <v>390.46499999999997</v>
      </c>
    </row>
    <row r="21" spans="12:20" ht="15" customHeight="1">
      <c r="O21" s="23">
        <v>50</v>
      </c>
      <c r="P21" s="43">
        <v>390.32799999999997</v>
      </c>
      <c r="Q21" s="48">
        <v>390.23500000000001</v>
      </c>
      <c r="R21" s="45">
        <v>50</v>
      </c>
      <c r="S21" s="24">
        <v>390.81200000000001</v>
      </c>
      <c r="T21" s="25">
        <f t="shared" si="0"/>
        <v>390.46499999999997</v>
      </c>
    </row>
    <row r="22" spans="12:20" ht="15" customHeight="1">
      <c r="O22" s="23">
        <v>55</v>
      </c>
      <c r="P22" s="43">
        <v>390.375</v>
      </c>
      <c r="Q22" s="48">
        <v>390.23500000000001</v>
      </c>
      <c r="R22" s="45">
        <v>55</v>
      </c>
      <c r="S22" s="24">
        <v>390.87799999999999</v>
      </c>
      <c r="T22" s="25">
        <f t="shared" si="0"/>
        <v>390.46499999999997</v>
      </c>
    </row>
    <row r="23" spans="12:20" ht="15" customHeight="1">
      <c r="O23" s="23">
        <v>60</v>
      </c>
      <c r="P23" s="43">
        <v>390.39800000000002</v>
      </c>
      <c r="Q23" s="48">
        <v>390.23500000000001</v>
      </c>
      <c r="R23" s="45">
        <v>60</v>
      </c>
      <c r="S23" s="24">
        <v>390.97</v>
      </c>
      <c r="T23" s="25">
        <f t="shared" si="0"/>
        <v>390.46499999999997</v>
      </c>
    </row>
    <row r="24" spans="12:20" ht="15" customHeight="1">
      <c r="O24" s="23">
        <v>65</v>
      </c>
      <c r="P24" s="43">
        <v>390.65499999999997</v>
      </c>
      <c r="Q24" s="48">
        <v>390.23500000000001</v>
      </c>
      <c r="R24" s="45">
        <v>65</v>
      </c>
      <c r="S24" s="24">
        <v>391.52</v>
      </c>
      <c r="T24" s="25">
        <f t="shared" si="0"/>
        <v>390.46499999999997</v>
      </c>
    </row>
    <row r="25" spans="12:20" ht="15" customHeight="1">
      <c r="L25" s="2"/>
      <c r="M25" s="2"/>
      <c r="N25" s="7"/>
      <c r="O25" s="23">
        <v>70</v>
      </c>
      <c r="P25" s="43">
        <v>391.73200000000003</v>
      </c>
      <c r="Q25" s="48">
        <v>390.23500000000001</v>
      </c>
      <c r="R25" s="45">
        <v>70</v>
      </c>
      <c r="S25" s="24">
        <v>392.24</v>
      </c>
      <c r="T25" s="25">
        <f t="shared" si="0"/>
        <v>390.46499999999997</v>
      </c>
    </row>
    <row r="26" spans="12:20" ht="15" customHeight="1">
      <c r="L26" s="3"/>
      <c r="M26" s="3"/>
      <c r="O26" s="23">
        <v>75</v>
      </c>
      <c r="P26" s="43">
        <v>394.19200000000001</v>
      </c>
      <c r="Q26" s="48">
        <v>390.23500000000001</v>
      </c>
      <c r="R26" s="45">
        <v>75</v>
      </c>
      <c r="S26" s="24">
        <v>394.87</v>
      </c>
      <c r="T26" s="25">
        <f t="shared" si="0"/>
        <v>390.46499999999997</v>
      </c>
    </row>
    <row r="27" spans="12:20" ht="15" customHeight="1">
      <c r="L27" s="2"/>
      <c r="M27" s="2"/>
      <c r="O27" s="23">
        <v>80</v>
      </c>
      <c r="P27" s="43">
        <v>396.51900000000001</v>
      </c>
      <c r="Q27" s="48">
        <v>390.23500000000001</v>
      </c>
      <c r="R27" s="45">
        <v>80</v>
      </c>
      <c r="S27" s="24">
        <v>396.91</v>
      </c>
      <c r="T27" s="25">
        <f t="shared" si="0"/>
        <v>390.46499999999997</v>
      </c>
    </row>
    <row r="28" spans="12:20" ht="15" customHeight="1">
      <c r="L28" s="3"/>
      <c r="M28" s="3"/>
      <c r="O28" s="23">
        <v>80</v>
      </c>
      <c r="P28" s="43">
        <v>397.85</v>
      </c>
      <c r="Q28" s="48">
        <v>390.23500000000001</v>
      </c>
      <c r="R28" s="45">
        <v>80</v>
      </c>
      <c r="S28" s="24">
        <v>398.2</v>
      </c>
      <c r="T28" s="25">
        <f t="shared" si="0"/>
        <v>390.46499999999997</v>
      </c>
    </row>
    <row r="29" spans="12:20" ht="15" customHeight="1">
      <c r="L29" s="2"/>
      <c r="M29" s="2"/>
      <c r="O29" s="23">
        <v>90</v>
      </c>
      <c r="P29" s="43">
        <v>397.87700000000001</v>
      </c>
      <c r="Q29" s="48">
        <v>390.23500000000001</v>
      </c>
      <c r="R29" s="45">
        <v>90</v>
      </c>
      <c r="S29" s="24">
        <v>398.23500000000001</v>
      </c>
      <c r="T29" s="25">
        <f t="shared" si="0"/>
        <v>390.46499999999997</v>
      </c>
    </row>
    <row r="30" spans="12:20" ht="15" customHeight="1">
      <c r="L30" s="3"/>
      <c r="M30" s="3"/>
      <c r="O30" s="23">
        <v>100</v>
      </c>
      <c r="P30" s="43">
        <v>397.88799999999998</v>
      </c>
      <c r="Q30" s="48">
        <v>390.23500000000001</v>
      </c>
      <c r="R30" s="45">
        <v>100</v>
      </c>
      <c r="S30" s="24">
        <v>398.23599999999999</v>
      </c>
      <c r="T30" s="25">
        <f t="shared" si="0"/>
        <v>390.46499999999997</v>
      </c>
    </row>
    <row r="31" spans="12:20" ht="15" customHeight="1">
      <c r="L31" s="4"/>
      <c r="M31" s="4"/>
      <c r="O31" s="23">
        <v>110</v>
      </c>
      <c r="P31" s="43">
        <v>397.86500000000001</v>
      </c>
      <c r="Q31" s="48">
        <v>390.23500000000001</v>
      </c>
      <c r="R31" s="45">
        <v>110</v>
      </c>
      <c r="S31" s="24">
        <v>398.22399999999999</v>
      </c>
      <c r="T31" s="25">
        <f t="shared" si="0"/>
        <v>390.46499999999997</v>
      </c>
    </row>
    <row r="32" spans="12:20" ht="15" customHeight="1">
      <c r="L32" s="4"/>
      <c r="M32" s="4"/>
      <c r="O32" s="23">
        <v>120</v>
      </c>
      <c r="P32" s="43">
        <v>397.85500000000002</v>
      </c>
      <c r="Q32" s="49">
        <v>390.23500000000001</v>
      </c>
      <c r="R32" s="45">
        <v>120</v>
      </c>
      <c r="S32" s="24">
        <v>398.19</v>
      </c>
      <c r="T32" s="25">
        <f t="shared" si="0"/>
        <v>390.46499999999997</v>
      </c>
    </row>
    <row r="33" spans="1:20" ht="15" customHeight="1">
      <c r="L33" s="5"/>
      <c r="M33" s="6"/>
      <c r="O33" s="23">
        <v>130</v>
      </c>
      <c r="P33" s="24">
        <v>397.81700000000001</v>
      </c>
      <c r="Q33" s="25">
        <v>390.23500000000001</v>
      </c>
      <c r="R33" s="23">
        <v>130</v>
      </c>
      <c r="S33" s="24">
        <v>398.185</v>
      </c>
      <c r="T33" s="25">
        <f t="shared" si="0"/>
        <v>390.46499999999997</v>
      </c>
    </row>
    <row r="34" spans="1:20" ht="15" customHeight="1">
      <c r="L34" s="4"/>
      <c r="M34" s="4"/>
      <c r="O34" s="23"/>
      <c r="P34" s="24"/>
      <c r="Q34" s="25"/>
      <c r="R34" s="23"/>
      <c r="S34" s="24"/>
      <c r="T34" s="25"/>
    </row>
    <row r="35" spans="1:20" ht="15" customHeight="1">
      <c r="A35" s="8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O35" s="23"/>
      <c r="P35" s="24"/>
      <c r="Q35" s="25"/>
      <c r="R35" s="23"/>
      <c r="S35" s="24"/>
      <c r="T35" s="25"/>
    </row>
    <row r="36" spans="1:20" ht="15" customHeight="1">
      <c r="A36" s="63" t="s">
        <v>0</v>
      </c>
      <c r="B36" s="65">
        <v>-50</v>
      </c>
      <c r="C36" s="66">
        <v>-40</v>
      </c>
      <c r="D36" s="66">
        <v>-30</v>
      </c>
      <c r="E36" s="66">
        <v>-20</v>
      </c>
      <c r="F36" s="66">
        <v>-10</v>
      </c>
      <c r="G36" s="66">
        <v>0</v>
      </c>
      <c r="H36" s="66">
        <v>0</v>
      </c>
      <c r="I36" s="66">
        <v>5</v>
      </c>
      <c r="J36" s="66">
        <v>10</v>
      </c>
      <c r="K36" s="66">
        <v>15</v>
      </c>
      <c r="L36" s="52">
        <v>20</v>
      </c>
      <c r="N36" s="7"/>
      <c r="O36" s="23"/>
      <c r="P36" s="24"/>
      <c r="Q36" s="25"/>
      <c r="R36" s="23"/>
      <c r="S36" s="24"/>
      <c r="T36" s="25"/>
    </row>
    <row r="37" spans="1:20" ht="15" customHeight="1">
      <c r="A37" s="64" t="s">
        <v>1</v>
      </c>
      <c r="B37" s="61">
        <v>398.06799999999998</v>
      </c>
      <c r="C37" s="51">
        <v>398.07</v>
      </c>
      <c r="D37" s="51">
        <v>398.01</v>
      </c>
      <c r="E37" s="51">
        <v>398.125</v>
      </c>
      <c r="F37" s="51">
        <v>398.15800000000002</v>
      </c>
      <c r="G37" s="51">
        <v>398.23700000000002</v>
      </c>
      <c r="H37" s="51">
        <v>397.08</v>
      </c>
      <c r="I37" s="51">
        <v>394.625</v>
      </c>
      <c r="J37" s="51">
        <v>392.66800000000001</v>
      </c>
      <c r="K37" s="51">
        <v>391.75299999999999</v>
      </c>
      <c r="L37" s="53">
        <v>391.50799999999998</v>
      </c>
      <c r="O37" s="23"/>
      <c r="P37" s="24"/>
      <c r="Q37" s="25"/>
      <c r="R37" s="23"/>
      <c r="S37" s="24"/>
      <c r="T37" s="25"/>
    </row>
    <row r="38" spans="1:20" ht="15" customHeight="1">
      <c r="A38" s="64" t="s">
        <v>0</v>
      </c>
      <c r="B38" s="60">
        <v>25</v>
      </c>
      <c r="C38" s="50">
        <v>30</v>
      </c>
      <c r="D38" s="50">
        <v>35</v>
      </c>
      <c r="E38" s="50">
        <v>38</v>
      </c>
      <c r="F38" s="50">
        <v>40</v>
      </c>
      <c r="G38" s="50">
        <v>45</v>
      </c>
      <c r="H38" s="50">
        <v>50</v>
      </c>
      <c r="I38" s="50">
        <v>55</v>
      </c>
      <c r="J38" s="50">
        <v>60</v>
      </c>
      <c r="K38" s="50">
        <v>65</v>
      </c>
      <c r="L38" s="54">
        <v>70</v>
      </c>
      <c r="M38" s="6"/>
      <c r="N38" s="6"/>
      <c r="O38" s="23"/>
      <c r="P38" s="24"/>
      <c r="Q38" s="25"/>
      <c r="R38" s="23"/>
      <c r="S38" s="24"/>
      <c r="T38" s="25"/>
    </row>
    <row r="39" spans="1:20" ht="15" customHeight="1">
      <c r="A39" s="64" t="s">
        <v>1</v>
      </c>
      <c r="B39" s="61">
        <v>391.01499999999999</v>
      </c>
      <c r="C39" s="51">
        <v>390.94499999999999</v>
      </c>
      <c r="D39" s="51">
        <v>390.67</v>
      </c>
      <c r="E39" s="51">
        <v>390.46499999999997</v>
      </c>
      <c r="F39" s="51">
        <v>389.755</v>
      </c>
      <c r="G39" s="51">
        <v>390.52</v>
      </c>
      <c r="H39" s="51">
        <v>390.81200000000001</v>
      </c>
      <c r="I39" s="51">
        <v>390.87799999999999</v>
      </c>
      <c r="J39" s="51">
        <v>390.97</v>
      </c>
      <c r="K39" s="51">
        <v>391.52</v>
      </c>
      <c r="L39" s="53">
        <v>392.24</v>
      </c>
      <c r="O39" s="23"/>
      <c r="P39" s="24"/>
      <c r="Q39" s="25"/>
      <c r="R39" s="23"/>
      <c r="S39" s="24"/>
      <c r="T39" s="25"/>
    </row>
    <row r="40" spans="1:20" ht="15" customHeight="1">
      <c r="A40" s="64" t="s">
        <v>0</v>
      </c>
      <c r="B40" s="60">
        <v>75</v>
      </c>
      <c r="C40" s="50">
        <v>80</v>
      </c>
      <c r="D40" s="50">
        <v>80</v>
      </c>
      <c r="E40" s="50">
        <v>90</v>
      </c>
      <c r="F40" s="50">
        <v>100</v>
      </c>
      <c r="G40" s="50">
        <v>110</v>
      </c>
      <c r="H40" s="50">
        <v>120</v>
      </c>
      <c r="I40" s="50">
        <v>130</v>
      </c>
      <c r="J40" s="28"/>
      <c r="K40" s="28"/>
      <c r="L40" s="29"/>
      <c r="O40" s="23"/>
      <c r="P40" s="24"/>
      <c r="Q40" s="25"/>
      <c r="R40" s="23"/>
      <c r="S40" s="24"/>
      <c r="T40" s="25"/>
    </row>
    <row r="41" spans="1:20" ht="15" customHeight="1">
      <c r="A41" s="64" t="s">
        <v>1</v>
      </c>
      <c r="B41" s="61">
        <v>394.87</v>
      </c>
      <c r="C41" s="51">
        <v>396.91</v>
      </c>
      <c r="D41" s="51">
        <v>398.2</v>
      </c>
      <c r="E41" s="51">
        <v>398.23500000000001</v>
      </c>
      <c r="F41" s="51">
        <v>398.23599999999999</v>
      </c>
      <c r="G41" s="51">
        <v>398.22399999999999</v>
      </c>
      <c r="H41" s="51">
        <v>398.19</v>
      </c>
      <c r="I41" s="51">
        <v>398.185</v>
      </c>
      <c r="J41" s="26"/>
      <c r="K41" s="26"/>
      <c r="L41" s="27"/>
      <c r="O41" s="23"/>
      <c r="P41" s="24"/>
      <c r="Q41" s="25"/>
      <c r="R41" s="23"/>
      <c r="S41" s="24"/>
      <c r="T41" s="25"/>
    </row>
    <row r="42" spans="1:20" ht="15" customHeight="1">
      <c r="A42" s="64" t="s">
        <v>0</v>
      </c>
      <c r="B42" s="62"/>
      <c r="C42" s="28"/>
      <c r="D42" s="28"/>
      <c r="E42" s="28"/>
      <c r="F42" s="28"/>
      <c r="G42" s="28"/>
      <c r="H42" s="28"/>
      <c r="I42" s="28"/>
      <c r="J42" s="28"/>
      <c r="K42" s="28"/>
      <c r="L42" s="29"/>
      <c r="O42" s="23"/>
      <c r="P42" s="24"/>
      <c r="Q42" s="25"/>
      <c r="R42" s="23"/>
      <c r="S42" s="24"/>
      <c r="T42" s="25"/>
    </row>
    <row r="43" spans="1:20" ht="15" customHeight="1">
      <c r="A43" s="30" t="s">
        <v>1</v>
      </c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9"/>
      <c r="O43" s="23"/>
      <c r="P43" s="24"/>
      <c r="Q43" s="25"/>
      <c r="R43" s="23"/>
      <c r="S43" s="24"/>
      <c r="T43" s="25"/>
    </row>
    <row r="44" spans="1:20" ht="15" customHeight="1">
      <c r="A44" s="30" t="s">
        <v>0</v>
      </c>
      <c r="B44" s="31"/>
      <c r="C44" s="28"/>
      <c r="D44" s="28"/>
      <c r="E44" s="28"/>
      <c r="F44" s="28"/>
      <c r="G44" s="28"/>
      <c r="H44" s="28"/>
      <c r="I44" s="28"/>
      <c r="J44" s="28"/>
      <c r="K44" s="28"/>
      <c r="L44" s="29"/>
      <c r="O44" s="23"/>
      <c r="P44" s="24"/>
      <c r="Q44" s="25"/>
      <c r="R44" s="23"/>
      <c r="S44" s="24"/>
      <c r="T44" s="25"/>
    </row>
    <row r="45" spans="1:20" ht="15" customHeight="1">
      <c r="A45" s="30" t="s">
        <v>1</v>
      </c>
      <c r="B45" s="31"/>
      <c r="C45" s="28"/>
      <c r="D45" s="28"/>
      <c r="E45" s="26"/>
      <c r="F45" s="28"/>
      <c r="G45" s="28"/>
      <c r="H45" s="28"/>
      <c r="I45" s="28"/>
      <c r="J45" s="28"/>
      <c r="K45" s="28"/>
      <c r="L45" s="29"/>
      <c r="O45" s="23"/>
      <c r="P45" s="24"/>
      <c r="Q45" s="25"/>
      <c r="R45" s="23"/>
      <c r="S45" s="24"/>
      <c r="T45" s="25"/>
    </row>
    <row r="46" spans="1:20" ht="15" customHeight="1">
      <c r="A46" s="30" t="s">
        <v>0</v>
      </c>
      <c r="B46" s="31"/>
      <c r="C46" s="28"/>
      <c r="D46" s="28"/>
      <c r="E46" s="28"/>
      <c r="F46" s="28"/>
      <c r="G46" s="28"/>
      <c r="H46" s="28"/>
      <c r="I46" s="28"/>
      <c r="J46" s="28"/>
      <c r="K46" s="28"/>
      <c r="L46" s="29"/>
      <c r="O46" s="23"/>
      <c r="P46" s="24"/>
      <c r="Q46" s="25"/>
      <c r="R46" s="23"/>
      <c r="S46" s="24"/>
      <c r="T46" s="25"/>
    </row>
    <row r="47" spans="1:20" ht="15" customHeight="1">
      <c r="A47" s="11" t="s">
        <v>1</v>
      </c>
      <c r="B47" s="12"/>
      <c r="C47" s="10"/>
      <c r="D47" s="55"/>
      <c r="E47" s="10"/>
      <c r="F47" s="10"/>
      <c r="G47" s="10"/>
      <c r="H47" s="10"/>
      <c r="I47" s="56"/>
      <c r="J47" s="10"/>
      <c r="K47" s="10"/>
      <c r="L47" s="9"/>
      <c r="O47" s="23"/>
      <c r="P47" s="24"/>
      <c r="Q47" s="25"/>
      <c r="R47" s="23"/>
      <c r="S47" s="24"/>
      <c r="T47" s="25"/>
    </row>
    <row r="48" spans="1:20" ht="11.25" customHeight="1">
      <c r="A48" s="8"/>
      <c r="B48" s="8"/>
      <c r="C48" s="8"/>
      <c r="D48" s="8"/>
      <c r="E48" s="8"/>
      <c r="F48" s="8"/>
      <c r="G48" s="8"/>
      <c r="H48" s="8"/>
      <c r="I48" s="8"/>
      <c r="K48" s="8"/>
      <c r="L48" s="8"/>
      <c r="O48" s="23"/>
      <c r="P48" s="24"/>
      <c r="Q48" s="25"/>
      <c r="R48" s="23"/>
      <c r="S48" s="24"/>
      <c r="T48" s="25"/>
    </row>
    <row r="49" spans="1:20" ht="15" customHeight="1">
      <c r="A49" s="8"/>
      <c r="B49" s="13" t="s">
        <v>2</v>
      </c>
      <c r="C49" s="14">
        <v>398.25</v>
      </c>
      <c r="D49" s="15" t="s">
        <v>8</v>
      </c>
      <c r="E49" s="16"/>
      <c r="F49" s="13" t="s">
        <v>3</v>
      </c>
      <c r="G49" s="14">
        <v>398.23700000000002</v>
      </c>
      <c r="H49" s="15" t="s">
        <v>8</v>
      </c>
      <c r="I49" s="8"/>
      <c r="J49" s="13" t="s">
        <v>4</v>
      </c>
      <c r="K49" s="14">
        <v>398.2</v>
      </c>
      <c r="L49" s="15" t="s">
        <v>8</v>
      </c>
      <c r="O49" s="23"/>
      <c r="P49" s="24"/>
      <c r="Q49" s="25"/>
      <c r="R49" s="23"/>
      <c r="S49" s="24"/>
      <c r="T49" s="25"/>
    </row>
    <row r="50" spans="1:20" ht="15" customHeight="1">
      <c r="A50" s="8"/>
      <c r="B50" s="13" t="s">
        <v>5</v>
      </c>
      <c r="C50" s="14">
        <f>MIN(S4:S33)</f>
        <v>389.755</v>
      </c>
      <c r="D50" s="15" t="s">
        <v>8</v>
      </c>
      <c r="E50" s="16"/>
      <c r="F50" s="13" t="s">
        <v>6</v>
      </c>
      <c r="G50" s="14">
        <v>389.745</v>
      </c>
      <c r="H50" s="15" t="s">
        <v>8</v>
      </c>
      <c r="I50" s="8"/>
      <c r="J50" s="72" t="s">
        <v>13</v>
      </c>
      <c r="K50" s="73"/>
      <c r="L50" s="74"/>
      <c r="O50" s="23"/>
      <c r="P50" s="24"/>
      <c r="Q50" s="25"/>
      <c r="R50" s="23"/>
      <c r="S50" s="24"/>
      <c r="T50" s="25"/>
    </row>
    <row r="51" spans="1:20" ht="15" customHeight="1">
      <c r="A51" s="8"/>
      <c r="B51" s="8"/>
      <c r="C51" s="8"/>
      <c r="D51" s="8"/>
      <c r="E51" s="8"/>
      <c r="F51" s="8"/>
      <c r="G51" s="8"/>
      <c r="H51" s="8"/>
      <c r="I51" s="8"/>
      <c r="K51" s="8"/>
      <c r="L51" s="8"/>
      <c r="O51" s="39"/>
      <c r="P51" s="40"/>
      <c r="Q51" s="41"/>
      <c r="R51" s="39"/>
      <c r="S51" s="40"/>
      <c r="T51" s="41"/>
    </row>
    <row r="52" spans="1:20" ht="17.25" customHeight="1">
      <c r="A52" s="8"/>
      <c r="B52" s="32"/>
      <c r="C52" s="8"/>
      <c r="D52" s="8"/>
      <c r="E52" s="8"/>
      <c r="F52" s="8"/>
      <c r="G52" s="8"/>
      <c r="H52" s="8"/>
      <c r="I52" s="8"/>
      <c r="J52" s="77" t="s">
        <v>12</v>
      </c>
      <c r="K52" s="77"/>
      <c r="L52" s="77"/>
      <c r="O52" s="33"/>
      <c r="P52" s="34"/>
      <c r="Q52" s="35"/>
      <c r="R52" s="33"/>
      <c r="S52" s="34"/>
      <c r="T52" s="35"/>
    </row>
    <row r="53" spans="1:20" ht="15" customHeight="1">
      <c r="A53" s="8"/>
      <c r="B53" s="32"/>
      <c r="C53" s="8"/>
      <c r="D53" s="8"/>
      <c r="E53" s="8"/>
      <c r="F53" s="8"/>
      <c r="G53" s="8"/>
      <c r="H53" s="8"/>
      <c r="I53" s="8"/>
      <c r="J53" s="8"/>
      <c r="K53" s="8"/>
      <c r="L53" s="8"/>
      <c r="O53" s="33"/>
      <c r="P53" s="34"/>
      <c r="Q53" s="35"/>
      <c r="R53" s="33"/>
      <c r="S53" s="34"/>
      <c r="T53" s="35"/>
    </row>
    <row r="54" spans="1:20" ht="15" customHeight="1">
      <c r="A54" s="8"/>
      <c r="B54" s="32"/>
      <c r="C54" s="8"/>
      <c r="D54" s="8"/>
      <c r="E54" s="8"/>
      <c r="F54" s="8"/>
      <c r="G54" s="8"/>
      <c r="H54" s="8"/>
      <c r="I54" s="8"/>
      <c r="J54" s="8"/>
      <c r="K54" s="8"/>
      <c r="L54" s="8"/>
      <c r="O54" s="33"/>
      <c r="P54" s="34"/>
      <c r="Q54" s="35"/>
      <c r="R54" s="33"/>
      <c r="S54" s="34"/>
      <c r="T54" s="35"/>
    </row>
    <row r="55" spans="1:20" ht="1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O55" s="33"/>
      <c r="P55" s="34"/>
      <c r="Q55" s="35"/>
      <c r="R55" s="33"/>
      <c r="S55" s="34"/>
      <c r="T55" s="35"/>
    </row>
    <row r="56" spans="1:20" ht="15" customHeight="1">
      <c r="A56" s="8"/>
      <c r="B56" s="8"/>
      <c r="C56" s="8"/>
      <c r="D56" s="8"/>
      <c r="E56" s="75" t="s">
        <v>9</v>
      </c>
      <c r="F56" s="75"/>
      <c r="G56" s="75"/>
      <c r="H56" s="75"/>
      <c r="I56" s="75"/>
      <c r="J56" s="8"/>
      <c r="K56" s="8"/>
      <c r="L56" s="8"/>
      <c r="O56" s="33"/>
      <c r="P56" s="34"/>
      <c r="Q56" s="35"/>
      <c r="R56" s="33"/>
      <c r="S56" s="34"/>
      <c r="T56" s="35"/>
    </row>
    <row r="57" spans="1:20" ht="15" customHeight="1">
      <c r="A57" s="8"/>
      <c r="B57" s="8"/>
      <c r="C57" s="8"/>
      <c r="D57" s="8"/>
      <c r="E57" s="76" t="s">
        <v>14</v>
      </c>
      <c r="F57" s="76"/>
      <c r="G57" s="76"/>
      <c r="H57" s="76"/>
      <c r="I57" s="76"/>
      <c r="J57" s="8"/>
      <c r="K57" s="8"/>
      <c r="L57" s="8"/>
      <c r="O57" s="36"/>
      <c r="P57" s="37"/>
      <c r="Q57" s="8"/>
      <c r="R57" s="36"/>
      <c r="S57" s="37"/>
      <c r="T57" s="8"/>
    </row>
    <row r="58" spans="1:20" ht="1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O58" s="37"/>
      <c r="P58" s="37"/>
      <c r="Q58" s="8"/>
      <c r="R58" s="37"/>
      <c r="S58" s="37"/>
      <c r="T58" s="8"/>
    </row>
    <row r="59" spans="1:20" ht="15" customHeight="1">
      <c r="F59" s="68" t="s">
        <v>10</v>
      </c>
      <c r="G59" s="68"/>
      <c r="H59" s="68"/>
      <c r="O59" s="37"/>
      <c r="P59" s="37"/>
      <c r="Q59" s="8"/>
      <c r="R59" s="37"/>
      <c r="S59" s="37"/>
      <c r="T59" s="8"/>
    </row>
    <row r="60" spans="1:20" ht="15" customHeight="1">
      <c r="O60" s="37"/>
      <c r="P60" s="37"/>
      <c r="Q60" s="8"/>
      <c r="R60" s="37"/>
      <c r="S60" s="37"/>
      <c r="T60" s="8"/>
    </row>
    <row r="61" spans="1:20" ht="15" customHeight="1">
      <c r="O61" s="37"/>
      <c r="P61" s="37"/>
      <c r="Q61" s="8"/>
      <c r="R61" s="37"/>
      <c r="S61" s="37"/>
      <c r="T61" s="8"/>
    </row>
    <row r="62" spans="1:20" ht="15" customHeight="1">
      <c r="O62" s="37"/>
      <c r="P62" s="37"/>
      <c r="Q62" s="8"/>
      <c r="R62" s="37"/>
      <c r="S62" s="37"/>
      <c r="T62" s="8"/>
    </row>
    <row r="63" spans="1:20" ht="15" customHeight="1">
      <c r="O63" s="37"/>
      <c r="P63" s="37"/>
      <c r="Q63" s="8"/>
      <c r="R63" s="37"/>
      <c r="S63" s="37"/>
      <c r="T63" s="8"/>
    </row>
    <row r="64" spans="1:20" ht="15" customHeight="1">
      <c r="O64" s="37"/>
      <c r="P64" s="37"/>
      <c r="Q64" s="8"/>
      <c r="R64" s="37"/>
      <c r="S64" s="37"/>
      <c r="T64" s="8"/>
    </row>
    <row r="65" spans="15:20" ht="15" customHeight="1">
      <c r="O65" s="37"/>
      <c r="P65" s="37"/>
      <c r="Q65" s="8"/>
      <c r="R65" s="37"/>
      <c r="S65" s="37"/>
      <c r="T65" s="8"/>
    </row>
    <row r="66" spans="15:20" ht="15" customHeight="1"/>
    <row r="67" spans="15:20" ht="15" customHeight="1"/>
    <row r="68" spans="15:20" ht="15" customHeight="1">
      <c r="P68" s="38"/>
    </row>
    <row r="69" spans="15:20" ht="15" customHeight="1"/>
    <row r="70" spans="15:20" ht="15" customHeight="1"/>
    <row r="71" spans="15:20" ht="15" customHeight="1"/>
    <row r="72" spans="15:20" ht="15" customHeight="1"/>
    <row r="73" spans="15:20" ht="15" customHeight="1"/>
    <row r="74" spans="15:20" ht="15" customHeight="1"/>
    <row r="75" spans="15:20" ht="15" customHeight="1"/>
    <row r="76" spans="15:20" ht="15" customHeight="1"/>
    <row r="77" spans="15:20" ht="15" customHeight="1"/>
    <row r="78" spans="15:20" ht="15" customHeight="1"/>
    <row r="79" spans="15:20" ht="15" customHeight="1"/>
    <row r="80" spans="15:20" ht="15" customHeight="1"/>
  </sheetData>
  <mergeCells count="9">
    <mergeCell ref="F59:H59"/>
    <mergeCell ref="R1:T1"/>
    <mergeCell ref="R2:T2"/>
    <mergeCell ref="E56:I56"/>
    <mergeCell ref="O1:Q1"/>
    <mergeCell ref="O2:Q2"/>
    <mergeCell ref="J50:L50"/>
    <mergeCell ref="E57:I57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&amp;R๘๑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I.6-2567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2024-03-14T08:23:16Z</cp:lastPrinted>
  <dcterms:created xsi:type="dcterms:W3CDTF">2010-03-02T03:09:23Z</dcterms:created>
  <dcterms:modified xsi:type="dcterms:W3CDTF">2024-03-14T08:23:33Z</dcterms:modified>
</cp:coreProperties>
</file>