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<sst xmlns="http://schemas.openxmlformats.org/spreadsheetml/2006/main" count="29" uniqueCount="24">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</sst>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19" borderId="15" xfId="0" applyNumberFormat="1" applyFont="1" applyFill="1" applyBorder="1" applyAlignment="1" applyProtection="1">
      <alignment horizontal="center" vertical="center"/>
      <protection/>
    </xf>
    <xf numFmtId="236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5" borderId="10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1" fontId="8" fillId="7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12" fillId="5" borderId="18" xfId="0" applyNumberFormat="1" applyFont="1" applyFill="1" applyBorder="1" applyAlignment="1" applyProtection="1">
      <alignment horizontal="center" vertical="center"/>
      <protection/>
    </xf>
    <xf numFmtId="236" fontId="12" fillId="19" borderId="15" xfId="0" applyNumberFormat="1" applyFont="1" applyFill="1" applyBorder="1" applyAlignment="1" applyProtection="1">
      <alignment horizontal="center" vertical="center"/>
      <protection/>
    </xf>
    <xf numFmtId="236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7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3"/>
          <c:w val="0.871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'Kh.89-H.05'!$N$7:$N$32</c:f>
              <c:numCache>
                <c:ptCount val="26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85.04999999999998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173.20600000000002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147.31372800000003</c:v>
                </c:pt>
                <c:pt idx="14">
                  <c:v>116.48007359999995</c:v>
                </c:pt>
                <c:pt idx="15">
                  <c:v>107.999136</c:v>
                </c:pt>
                <c:pt idx="16">
                  <c:v>77.36774400000002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110.80713600000001</c:v>
                </c:pt>
                <c:pt idx="20">
                  <c:v>168.69168000000002</c:v>
                </c:pt>
                <c:pt idx="21">
                  <c:v>94.93977599999998</c:v>
                </c:pt>
                <c:pt idx="22">
                  <c:v>66.48030720000001</c:v>
                </c:pt>
                <c:pt idx="23">
                  <c:v>86.07513600000001</c:v>
                </c:pt>
                <c:pt idx="24">
                  <c:v>180.49999999999997</c:v>
                </c:pt>
                <c:pt idx="25">
                  <c:v>147.80000000000004</c:v>
                </c:pt>
              </c:numCache>
            </c:numRef>
          </c:val>
        </c:ser>
        <c:gapWidth val="100"/>
        <c:axId val="2149701"/>
        <c:axId val="19347310"/>
      </c:barChart>
      <c:lineChart>
        <c:grouping val="standard"/>
        <c:varyColors val="0"/>
        <c:ser>
          <c:idx val="1"/>
          <c:order val="1"/>
          <c:tx>
            <c:v>ค่าเฉลี่ย 123.2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'Kh.89-H.05'!$A$7:$A$31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'Kh.89-H.05'!$P$7:$P$31</c:f>
              <c:numCache>
                <c:ptCount val="25"/>
                <c:pt idx="0">
                  <c:v>123.16694611200002</c:v>
                </c:pt>
                <c:pt idx="1">
                  <c:v>123.16694611200002</c:v>
                </c:pt>
                <c:pt idx="2">
                  <c:v>123.16694611200002</c:v>
                </c:pt>
                <c:pt idx="3">
                  <c:v>123.16694611200002</c:v>
                </c:pt>
                <c:pt idx="4">
                  <c:v>123.16694611200002</c:v>
                </c:pt>
                <c:pt idx="5">
                  <c:v>123.16694611200002</c:v>
                </c:pt>
                <c:pt idx="6">
                  <c:v>123.16694611200002</c:v>
                </c:pt>
                <c:pt idx="7">
                  <c:v>123.16694611200002</c:v>
                </c:pt>
                <c:pt idx="8">
                  <c:v>123.16694611200002</c:v>
                </c:pt>
                <c:pt idx="9">
                  <c:v>123.16694611200002</c:v>
                </c:pt>
                <c:pt idx="10">
                  <c:v>123.16694611200002</c:v>
                </c:pt>
                <c:pt idx="11">
                  <c:v>123.16694611200002</c:v>
                </c:pt>
                <c:pt idx="12">
                  <c:v>123.16694611200002</c:v>
                </c:pt>
                <c:pt idx="13">
                  <c:v>123.16694611200002</c:v>
                </c:pt>
                <c:pt idx="14">
                  <c:v>123.16694611200002</c:v>
                </c:pt>
                <c:pt idx="15">
                  <c:v>123.16694611200002</c:v>
                </c:pt>
                <c:pt idx="16">
                  <c:v>123.16694611200002</c:v>
                </c:pt>
                <c:pt idx="17">
                  <c:v>123.16694611200002</c:v>
                </c:pt>
                <c:pt idx="18">
                  <c:v>123.16694611200002</c:v>
                </c:pt>
                <c:pt idx="19">
                  <c:v>123.16694611200002</c:v>
                </c:pt>
                <c:pt idx="20">
                  <c:v>123.16694611200002</c:v>
                </c:pt>
                <c:pt idx="21">
                  <c:v>123.16694611200002</c:v>
                </c:pt>
                <c:pt idx="22">
                  <c:v>123.16694611200002</c:v>
                </c:pt>
                <c:pt idx="23">
                  <c:v>123.16694611200002</c:v>
                </c:pt>
                <c:pt idx="24">
                  <c:v>123.16694611200002</c:v>
                </c:pt>
              </c:numCache>
            </c:numRef>
          </c:val>
          <c:smooth val="0"/>
        </c:ser>
        <c:axId val="2149701"/>
        <c:axId val="19347310"/>
      </c:lineChart>
      <c:catAx>
        <c:axId val="2149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347310"/>
        <c:crossesAt val="0"/>
        <c:auto val="1"/>
        <c:lblOffset val="100"/>
        <c:tickLblSkip val="1"/>
        <c:noMultiLvlLbl val="0"/>
      </c:catAx>
      <c:valAx>
        <c:axId val="1934731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01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2">
      <selection activeCell="V35" sqref="V35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+N7*0.0317097</f>
        <v>2.4555991680000004</v>
      </c>
      <c r="P7" s="27">
        <f>$N$49</f>
        <v>123.16694611200002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0" ref="N8:N30">SUM(B8:M8)</f>
        <v>191.86</v>
      </c>
      <c r="O8" s="26">
        <f aca="true" t="shared" si="1" ref="O8:O32">+N8*0.0317097</f>
        <v>6.083823042000001</v>
      </c>
      <c r="P8" s="27">
        <f aca="true" t="shared" si="2" ref="P8:P31">$N$49</f>
        <v>123.16694611200002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0"/>
        <v>167.28999999999996</v>
      </c>
      <c r="O9" s="26">
        <f t="shared" si="1"/>
        <v>5.304715712999999</v>
      </c>
      <c r="P9" s="27">
        <f t="shared" si="2"/>
        <v>123.16694611200002</v>
      </c>
    </row>
    <row r="10" spans="1:16" ht="15" customHeight="1">
      <c r="A10" s="34">
        <v>2539</v>
      </c>
      <c r="B10" s="24">
        <v>1.877</v>
      </c>
      <c r="C10" s="24">
        <v>2.834</v>
      </c>
      <c r="D10" s="24">
        <v>2.661</v>
      </c>
      <c r="E10" s="24">
        <v>11.637</v>
      </c>
      <c r="F10" s="24">
        <v>21.451</v>
      </c>
      <c r="G10" s="24">
        <v>25.762</v>
      </c>
      <c r="H10" s="24">
        <v>19.744</v>
      </c>
      <c r="I10" s="24">
        <v>13.084</v>
      </c>
      <c r="J10" s="24">
        <v>8.663</v>
      </c>
      <c r="K10" s="24">
        <v>2.063</v>
      </c>
      <c r="L10" s="24">
        <v>1.47</v>
      </c>
      <c r="M10" s="24">
        <v>1.418</v>
      </c>
      <c r="N10" s="25">
        <f t="shared" si="0"/>
        <v>112.66400000000002</v>
      </c>
      <c r="O10" s="26">
        <f t="shared" si="1"/>
        <v>3.5725416408000004</v>
      </c>
      <c r="P10" s="27">
        <f t="shared" si="2"/>
        <v>123.16694611200002</v>
      </c>
    </row>
    <row r="11" spans="1:16" ht="15" customHeight="1">
      <c r="A11" s="34">
        <v>2540</v>
      </c>
      <c r="B11" s="24">
        <v>2.697</v>
      </c>
      <c r="C11" s="24">
        <v>6.172</v>
      </c>
      <c r="D11" s="24">
        <v>2.822</v>
      </c>
      <c r="E11" s="24">
        <v>15.361</v>
      </c>
      <c r="F11" s="24">
        <v>17.518</v>
      </c>
      <c r="G11" s="24">
        <v>22.82</v>
      </c>
      <c r="H11" s="24">
        <v>14.197</v>
      </c>
      <c r="I11" s="24">
        <v>9.17</v>
      </c>
      <c r="J11" s="24">
        <v>6.243</v>
      </c>
      <c r="K11" s="24">
        <v>1.833</v>
      </c>
      <c r="L11" s="24">
        <v>2.187</v>
      </c>
      <c r="M11" s="24">
        <v>1.415</v>
      </c>
      <c r="N11" s="25">
        <f t="shared" si="0"/>
        <v>102.435</v>
      </c>
      <c r="O11" s="26">
        <f t="shared" si="1"/>
        <v>3.2481831195</v>
      </c>
      <c r="P11" s="27">
        <f t="shared" si="2"/>
        <v>123.16694611200002</v>
      </c>
    </row>
    <row r="12" spans="1:16" ht="15" customHeight="1">
      <c r="A12" s="34">
        <v>2541</v>
      </c>
      <c r="B12" s="24">
        <v>2.617</v>
      </c>
      <c r="C12" s="24">
        <v>2.568</v>
      </c>
      <c r="D12" s="24">
        <v>3.72</v>
      </c>
      <c r="E12" s="24">
        <v>12.52</v>
      </c>
      <c r="F12" s="24">
        <v>22.575</v>
      </c>
      <c r="G12" s="24">
        <v>15.973</v>
      </c>
      <c r="H12" s="24">
        <v>5.734</v>
      </c>
      <c r="I12" s="24">
        <v>8.268</v>
      </c>
      <c r="J12" s="24">
        <v>4.565</v>
      </c>
      <c r="K12" s="24">
        <v>3.32</v>
      </c>
      <c r="L12" s="24">
        <v>1.554</v>
      </c>
      <c r="M12" s="24">
        <v>1.636</v>
      </c>
      <c r="N12" s="25">
        <f t="shared" si="0"/>
        <v>85.04999999999998</v>
      </c>
      <c r="O12" s="26">
        <f t="shared" si="1"/>
        <v>2.6969099849999996</v>
      </c>
      <c r="P12" s="27">
        <f t="shared" si="2"/>
        <v>123.16694611200002</v>
      </c>
    </row>
    <row r="13" spans="1:16" ht="15" customHeight="1">
      <c r="A13" s="34">
        <v>2542</v>
      </c>
      <c r="B13" s="24">
        <v>1.98</v>
      </c>
      <c r="C13" s="24">
        <v>6.454</v>
      </c>
      <c r="D13" s="24">
        <v>8.739</v>
      </c>
      <c r="E13" s="24">
        <v>7.271</v>
      </c>
      <c r="F13" s="24">
        <v>17.347</v>
      </c>
      <c r="G13" s="24">
        <v>16.969</v>
      </c>
      <c r="H13" s="24">
        <v>7.993</v>
      </c>
      <c r="I13" s="24">
        <v>13.154</v>
      </c>
      <c r="J13" s="24">
        <v>7.097</v>
      </c>
      <c r="K13" s="24">
        <v>3.227</v>
      </c>
      <c r="L13" s="24">
        <v>2.772</v>
      </c>
      <c r="M13" s="24">
        <v>2.28</v>
      </c>
      <c r="N13" s="25">
        <f t="shared" si="0"/>
        <v>95.283</v>
      </c>
      <c r="O13" s="26">
        <f t="shared" si="1"/>
        <v>3.0213953451</v>
      </c>
      <c r="P13" s="27">
        <f t="shared" si="2"/>
        <v>123.16694611200002</v>
      </c>
    </row>
    <row r="14" spans="1:16" ht="15" customHeight="1">
      <c r="A14" s="34">
        <v>2543</v>
      </c>
      <c r="B14" s="24">
        <v>2.609</v>
      </c>
      <c r="C14" s="24">
        <v>6.49</v>
      </c>
      <c r="D14" s="24">
        <v>7.761</v>
      </c>
      <c r="E14" s="24">
        <v>12.187</v>
      </c>
      <c r="F14" s="24">
        <v>14.15</v>
      </c>
      <c r="G14" s="24">
        <v>19.143</v>
      </c>
      <c r="H14" s="24">
        <v>12.86</v>
      </c>
      <c r="I14" s="24">
        <v>8.262</v>
      </c>
      <c r="J14" s="24">
        <v>5.428</v>
      </c>
      <c r="K14" s="24">
        <v>1.248</v>
      </c>
      <c r="L14" s="24">
        <v>0.888</v>
      </c>
      <c r="M14" s="24">
        <v>2.502</v>
      </c>
      <c r="N14" s="25">
        <f t="shared" si="0"/>
        <v>93.52799999999999</v>
      </c>
      <c r="O14" s="26">
        <f t="shared" si="1"/>
        <v>2.9657448216</v>
      </c>
      <c r="P14" s="27">
        <f t="shared" si="2"/>
        <v>123.16694611200002</v>
      </c>
    </row>
    <row r="15" spans="1:16" ht="15" customHeight="1">
      <c r="A15" s="34">
        <v>2544</v>
      </c>
      <c r="B15" s="24">
        <v>1.824</v>
      </c>
      <c r="C15" s="24">
        <v>11.3</v>
      </c>
      <c r="D15" s="24">
        <v>4.592</v>
      </c>
      <c r="E15" s="24">
        <v>12.723</v>
      </c>
      <c r="F15" s="24">
        <v>30.055</v>
      </c>
      <c r="G15" s="24">
        <v>22.646</v>
      </c>
      <c r="H15" s="24">
        <v>19.338</v>
      </c>
      <c r="I15" s="24">
        <v>13.767</v>
      </c>
      <c r="J15" s="24">
        <v>10.127</v>
      </c>
      <c r="K15" s="24">
        <v>5.568</v>
      </c>
      <c r="L15" s="24">
        <v>4.706</v>
      </c>
      <c r="M15" s="24">
        <v>2.687</v>
      </c>
      <c r="N15" s="25">
        <f t="shared" si="0"/>
        <v>139.333</v>
      </c>
      <c r="O15" s="26">
        <f t="shared" si="1"/>
        <v>4.4182076301</v>
      </c>
      <c r="P15" s="27">
        <f t="shared" si="2"/>
        <v>123.16694611200002</v>
      </c>
    </row>
    <row r="16" spans="1:16" ht="15" customHeight="1">
      <c r="A16" s="34">
        <v>2545</v>
      </c>
      <c r="B16" s="24">
        <v>2.679</v>
      </c>
      <c r="C16" s="24">
        <v>16.956</v>
      </c>
      <c r="D16" s="24">
        <v>7.59</v>
      </c>
      <c r="E16" s="24">
        <v>11.807</v>
      </c>
      <c r="F16" s="24">
        <v>23.872</v>
      </c>
      <c r="G16" s="24">
        <v>23.852</v>
      </c>
      <c r="H16" s="24">
        <v>11.059</v>
      </c>
      <c r="I16" s="24">
        <v>31.978</v>
      </c>
      <c r="J16" s="24">
        <v>16.415</v>
      </c>
      <c r="K16" s="24">
        <v>11.978</v>
      </c>
      <c r="L16" s="24">
        <v>7.549</v>
      </c>
      <c r="M16" s="24">
        <v>7.471</v>
      </c>
      <c r="N16" s="25">
        <f t="shared" si="0"/>
        <v>173.20600000000002</v>
      </c>
      <c r="O16" s="26">
        <f t="shared" si="1"/>
        <v>5.4923102982000005</v>
      </c>
      <c r="P16" s="27">
        <f t="shared" si="2"/>
        <v>123.16694611200002</v>
      </c>
    </row>
    <row r="17" spans="1:16" ht="15" customHeight="1">
      <c r="A17" s="34">
        <v>2546</v>
      </c>
      <c r="B17" s="24">
        <v>12.223</v>
      </c>
      <c r="C17" s="24">
        <v>13.518</v>
      </c>
      <c r="D17" s="24">
        <v>13.369</v>
      </c>
      <c r="E17" s="24">
        <v>22.924</v>
      </c>
      <c r="F17" s="24">
        <v>29.621</v>
      </c>
      <c r="G17" s="24">
        <v>33.559</v>
      </c>
      <c r="H17" s="24">
        <v>4.8</v>
      </c>
      <c r="I17" s="24">
        <v>3.151</v>
      </c>
      <c r="J17" s="24">
        <v>2.054</v>
      </c>
      <c r="K17" s="24">
        <v>1.537</v>
      </c>
      <c r="L17" s="24">
        <v>0.752</v>
      </c>
      <c r="M17" s="24">
        <v>0.515</v>
      </c>
      <c r="N17" s="25">
        <f t="shared" si="0"/>
        <v>138.02300000000002</v>
      </c>
      <c r="O17" s="26">
        <f t="shared" si="1"/>
        <v>4.376667923100001</v>
      </c>
      <c r="P17" s="27">
        <f t="shared" si="2"/>
        <v>123.16694611200002</v>
      </c>
    </row>
    <row r="18" spans="1:16" ht="15" customHeight="1">
      <c r="A18" s="34">
        <v>2547</v>
      </c>
      <c r="B18" s="24">
        <v>2.378</v>
      </c>
      <c r="C18" s="24">
        <v>12.941</v>
      </c>
      <c r="D18" s="24">
        <v>8.675</v>
      </c>
      <c r="E18" s="24">
        <v>15.058</v>
      </c>
      <c r="F18" s="24">
        <v>24.768</v>
      </c>
      <c r="G18" s="24">
        <v>55.659</v>
      </c>
      <c r="H18" s="24">
        <v>23.891</v>
      </c>
      <c r="I18" s="24">
        <v>13.914</v>
      </c>
      <c r="J18" s="24">
        <v>7.86</v>
      </c>
      <c r="K18" s="24">
        <v>2.682</v>
      </c>
      <c r="L18" s="24">
        <v>1.187</v>
      </c>
      <c r="M18" s="24">
        <v>0.626</v>
      </c>
      <c r="N18" s="25">
        <f t="shared" si="0"/>
        <v>169.639</v>
      </c>
      <c r="O18" s="26">
        <f t="shared" si="1"/>
        <v>5.3792017983000004</v>
      </c>
      <c r="P18" s="27">
        <f t="shared" si="2"/>
        <v>123.16694611200002</v>
      </c>
    </row>
    <row r="19" spans="1:16" ht="15" customHeight="1">
      <c r="A19" s="34">
        <v>2548</v>
      </c>
      <c r="B19" s="24">
        <v>0.511488</v>
      </c>
      <c r="C19" s="24">
        <v>0.6393600000000003</v>
      </c>
      <c r="D19" s="24">
        <v>3.117312</v>
      </c>
      <c r="E19" s="24">
        <v>7.9652160000000025</v>
      </c>
      <c r="F19" s="24">
        <v>19.414944000000006</v>
      </c>
      <c r="G19" s="24">
        <v>28.02729599999999</v>
      </c>
      <c r="H19" s="24">
        <v>12.916800000000004</v>
      </c>
      <c r="I19" s="24">
        <v>16.466111999999995</v>
      </c>
      <c r="J19" s="24">
        <v>11.734848000000007</v>
      </c>
      <c r="K19" s="24">
        <v>4.065983999999999</v>
      </c>
      <c r="L19" s="24">
        <v>3.2011200000000017</v>
      </c>
      <c r="M19" s="24">
        <v>1.7184959999999998</v>
      </c>
      <c r="N19" s="25">
        <f t="shared" si="0"/>
        <v>109.778976</v>
      </c>
      <c r="O19" s="26">
        <f t="shared" si="1"/>
        <v>3.4810583952672</v>
      </c>
      <c r="P19" s="27">
        <f t="shared" si="2"/>
        <v>123.16694611200002</v>
      </c>
    </row>
    <row r="20" spans="1:16" ht="15" customHeight="1">
      <c r="A20" s="34">
        <v>2549</v>
      </c>
      <c r="B20" s="24">
        <v>2.758752</v>
      </c>
      <c r="C20" s="24">
        <v>4.210272000000001</v>
      </c>
      <c r="D20" s="24">
        <v>5.228928000000001</v>
      </c>
      <c r="E20" s="24">
        <v>11.691648</v>
      </c>
      <c r="F20" s="24">
        <v>29.608416000000002</v>
      </c>
      <c r="G20" s="24">
        <v>36.448704</v>
      </c>
      <c r="H20" s="24">
        <v>22.17888000000001</v>
      </c>
      <c r="I20" s="24">
        <v>13.339296</v>
      </c>
      <c r="J20" s="24">
        <v>10.330848000000003</v>
      </c>
      <c r="K20" s="24">
        <v>4.639679999999999</v>
      </c>
      <c r="L20" s="24">
        <v>1.9638720000000003</v>
      </c>
      <c r="M20" s="24">
        <v>4.914432</v>
      </c>
      <c r="N20" s="25">
        <f t="shared" si="0"/>
        <v>147.31372800000003</v>
      </c>
      <c r="O20" s="26">
        <f t="shared" si="1"/>
        <v>4.671274120761601</v>
      </c>
      <c r="P20" s="27">
        <f t="shared" si="2"/>
        <v>123.16694611200002</v>
      </c>
    </row>
    <row r="21" spans="1:16" ht="15" customHeight="1">
      <c r="A21" s="34">
        <v>2550</v>
      </c>
      <c r="B21" s="24">
        <v>3.3065279999999997</v>
      </c>
      <c r="C21" s="24">
        <v>10.146815999999998</v>
      </c>
      <c r="D21" s="24">
        <v>9.278495999999999</v>
      </c>
      <c r="E21" s="24">
        <v>4.323455999999999</v>
      </c>
      <c r="F21" s="24">
        <v>12.051935999999998</v>
      </c>
      <c r="G21" s="24">
        <v>25.404191999999988</v>
      </c>
      <c r="H21" s="24">
        <v>23.645087999999994</v>
      </c>
      <c r="I21" s="24">
        <v>14.52816</v>
      </c>
      <c r="J21" s="24">
        <v>8.432639999999997</v>
      </c>
      <c r="K21" s="24">
        <v>1.467936</v>
      </c>
      <c r="L21" s="24">
        <v>2.0450016000000026</v>
      </c>
      <c r="M21" s="24">
        <v>1.849824</v>
      </c>
      <c r="N21" s="25">
        <f t="shared" si="0"/>
        <v>116.48007359999995</v>
      </c>
      <c r="O21" s="26">
        <f t="shared" si="1"/>
        <v>3.6935481898339186</v>
      </c>
      <c r="P21" s="27">
        <f t="shared" si="2"/>
        <v>123.16694611200002</v>
      </c>
    </row>
    <row r="22" spans="1:16" ht="15" customHeight="1">
      <c r="A22" s="34">
        <v>2551</v>
      </c>
      <c r="B22" s="24">
        <v>9.839232000000003</v>
      </c>
      <c r="C22" s="24">
        <v>7.225632000000001</v>
      </c>
      <c r="D22" s="24">
        <v>2.3984639999999997</v>
      </c>
      <c r="E22" s="24">
        <v>14.754528</v>
      </c>
      <c r="F22" s="24">
        <v>24.833951999999996</v>
      </c>
      <c r="G22" s="24">
        <v>17.946143999999997</v>
      </c>
      <c r="H22" s="24">
        <v>6.606143999999998</v>
      </c>
      <c r="I22" s="24">
        <v>15.505343999999992</v>
      </c>
      <c r="J22" s="24">
        <v>5.559840000000001</v>
      </c>
      <c r="K22" s="24">
        <v>1.4506559999999995</v>
      </c>
      <c r="L22" s="24">
        <v>1.0290239999999997</v>
      </c>
      <c r="M22" s="24">
        <v>0.8501759999999999</v>
      </c>
      <c r="N22" s="25">
        <f t="shared" si="0"/>
        <v>107.999136</v>
      </c>
      <c r="O22" s="26">
        <f t="shared" si="1"/>
        <v>3.4246202028191997</v>
      </c>
      <c r="P22" s="27">
        <f t="shared" si="2"/>
        <v>123.16694611200002</v>
      </c>
    </row>
    <row r="23" spans="1:16" ht="15" customHeight="1">
      <c r="A23" s="34">
        <v>2552</v>
      </c>
      <c r="B23" s="24">
        <v>2.66976</v>
      </c>
      <c r="C23" s="24">
        <v>3.6996480000000007</v>
      </c>
      <c r="D23" s="24">
        <v>8.030016</v>
      </c>
      <c r="E23" s="24">
        <v>11.459232000000002</v>
      </c>
      <c r="F23" s="24">
        <v>13.607136</v>
      </c>
      <c r="G23" s="24">
        <v>12.319776000000005</v>
      </c>
      <c r="H23" s="24">
        <v>5.4578880000000005</v>
      </c>
      <c r="I23" s="24">
        <v>9.972288000000002</v>
      </c>
      <c r="J23" s="24">
        <v>6.776352000000002</v>
      </c>
      <c r="K23" s="24">
        <v>1.7703360000000004</v>
      </c>
      <c r="L23" s="24">
        <v>0.8985600000000002</v>
      </c>
      <c r="M23" s="24">
        <v>0.7067520000000003</v>
      </c>
      <c r="N23" s="25">
        <f t="shared" si="0"/>
        <v>77.36774400000002</v>
      </c>
      <c r="O23" s="26">
        <f t="shared" si="1"/>
        <v>2.4533079519168006</v>
      </c>
      <c r="P23" s="27">
        <f t="shared" si="2"/>
        <v>123.16694611200002</v>
      </c>
    </row>
    <row r="24" spans="1:16" ht="15" customHeight="1">
      <c r="A24" s="34">
        <v>2553</v>
      </c>
      <c r="B24" s="24">
        <v>0.5227200000000001</v>
      </c>
      <c r="C24" s="24">
        <v>5.563295999999999</v>
      </c>
      <c r="D24" s="24">
        <v>5.173632</v>
      </c>
      <c r="E24" s="24">
        <v>5.507136</v>
      </c>
      <c r="F24" s="24">
        <v>28.651968</v>
      </c>
      <c r="G24" s="24">
        <v>25.472448000000004</v>
      </c>
      <c r="H24" s="24">
        <v>16.583616000000003</v>
      </c>
      <c r="I24" s="24">
        <v>8.82576</v>
      </c>
      <c r="J24" s="24">
        <v>5.954687999999999</v>
      </c>
      <c r="K24" s="24">
        <v>3.027456</v>
      </c>
      <c r="L24" s="24">
        <v>2.1479039999999996</v>
      </c>
      <c r="M24" s="24">
        <v>2.3976</v>
      </c>
      <c r="N24" s="25">
        <f t="shared" si="0"/>
        <v>109.828224</v>
      </c>
      <c r="O24" s="26">
        <f t="shared" si="1"/>
        <v>3.4826200345728004</v>
      </c>
      <c r="P24" s="27">
        <f t="shared" si="2"/>
        <v>123.16694611200002</v>
      </c>
    </row>
    <row r="25" spans="1:16" ht="15" customHeight="1">
      <c r="A25" s="34">
        <v>2554</v>
      </c>
      <c r="B25" s="24">
        <v>3.825792</v>
      </c>
      <c r="C25" s="24">
        <v>12.405311999999999</v>
      </c>
      <c r="D25" s="24">
        <v>10.459584</v>
      </c>
      <c r="E25" s="24">
        <v>11.971583999999998</v>
      </c>
      <c r="F25" s="24">
        <v>34.060608</v>
      </c>
      <c r="G25" s="24">
        <v>40.082688</v>
      </c>
      <c r="H25" s="24">
        <v>21.946464</v>
      </c>
      <c r="I25" s="24">
        <v>11.123136000000002</v>
      </c>
      <c r="J25" s="24">
        <v>3.5043840000000004</v>
      </c>
      <c r="K25" s="24">
        <v>3.853440000000001</v>
      </c>
      <c r="L25" s="24">
        <v>2.006207999999994</v>
      </c>
      <c r="M25" s="24">
        <v>1.9215360000000001</v>
      </c>
      <c r="N25" s="25">
        <f t="shared" si="0"/>
        <v>157.16073599999996</v>
      </c>
      <c r="O25" s="26">
        <f t="shared" si="1"/>
        <v>4.983519790339199</v>
      </c>
      <c r="P25" s="27">
        <f t="shared" si="2"/>
        <v>123.16694611200002</v>
      </c>
    </row>
    <row r="26" spans="1:16" ht="15" customHeight="1">
      <c r="A26" s="34">
        <v>2555</v>
      </c>
      <c r="B26" s="24">
        <v>1.4783040000000005</v>
      </c>
      <c r="C26" s="24">
        <v>5.3352</v>
      </c>
      <c r="D26" s="24">
        <v>4.757184</v>
      </c>
      <c r="E26" s="24">
        <v>12.070080000000003</v>
      </c>
      <c r="F26" s="24">
        <v>21.144672000000003</v>
      </c>
      <c r="G26" s="24">
        <v>22.5504</v>
      </c>
      <c r="H26" s="24">
        <v>12.820032000000005</v>
      </c>
      <c r="I26" s="24">
        <v>15.099264000000003</v>
      </c>
      <c r="J26" s="24">
        <v>7.633439999999999</v>
      </c>
      <c r="K26" s="24">
        <v>3.3886079999999996</v>
      </c>
      <c r="L26" s="24">
        <v>2.083968</v>
      </c>
      <c r="M26" s="24">
        <v>2.4459840000000006</v>
      </c>
      <c r="N26" s="25">
        <f t="shared" si="0"/>
        <v>110.80713600000001</v>
      </c>
      <c r="O26" s="26">
        <f t="shared" si="1"/>
        <v>3.5136610404192004</v>
      </c>
      <c r="P26" s="27">
        <f t="shared" si="2"/>
        <v>123.16694611200002</v>
      </c>
    </row>
    <row r="27" spans="1:16" ht="15" customHeight="1">
      <c r="A27" s="34">
        <v>2556</v>
      </c>
      <c r="B27" s="24">
        <v>1.7513280000000002</v>
      </c>
      <c r="C27" s="24">
        <v>6.622559999999999</v>
      </c>
      <c r="D27" s="24">
        <v>3.298752</v>
      </c>
      <c r="E27" s="24">
        <v>18.470592</v>
      </c>
      <c r="F27" s="24">
        <v>21.888576000000008</v>
      </c>
      <c r="G27" s="24">
        <v>32.556384</v>
      </c>
      <c r="H27" s="24">
        <v>20.225376000000004</v>
      </c>
      <c r="I27" s="24">
        <v>26.993952000000007</v>
      </c>
      <c r="J27" s="24">
        <v>24.004512000000002</v>
      </c>
      <c r="K27" s="24">
        <v>4.824576</v>
      </c>
      <c r="L27" s="24">
        <v>3.8309759999999984</v>
      </c>
      <c r="M27" s="24">
        <v>4.224096000000001</v>
      </c>
      <c r="N27" s="25">
        <f t="shared" si="0"/>
        <v>168.69168000000002</v>
      </c>
      <c r="O27" s="26">
        <f t="shared" si="1"/>
        <v>5.349162565296001</v>
      </c>
      <c r="P27" s="27">
        <f t="shared" si="2"/>
        <v>123.16694611200002</v>
      </c>
    </row>
    <row r="28" spans="1:16" ht="15" customHeight="1">
      <c r="A28" s="34">
        <v>2557</v>
      </c>
      <c r="B28" s="24">
        <v>3.446496</v>
      </c>
      <c r="C28" s="24">
        <v>3.3791040000000003</v>
      </c>
      <c r="D28" s="24">
        <v>2.1116159999999997</v>
      </c>
      <c r="E28" s="24">
        <v>15.073344</v>
      </c>
      <c r="F28" s="24">
        <v>24.611903999999996</v>
      </c>
      <c r="G28" s="24">
        <v>15.571872000000003</v>
      </c>
      <c r="H28" s="24">
        <v>6.124896</v>
      </c>
      <c r="I28" s="24">
        <v>12.674016000000002</v>
      </c>
      <c r="J28" s="24">
        <v>7.177247999999999</v>
      </c>
      <c r="K28" s="24">
        <v>2.2766399999999996</v>
      </c>
      <c r="L28" s="24">
        <v>1.4679360000000006</v>
      </c>
      <c r="M28" s="24">
        <v>1.024704</v>
      </c>
      <c r="N28" s="25">
        <f t="shared" si="0"/>
        <v>94.93977599999998</v>
      </c>
      <c r="O28" s="26">
        <f t="shared" si="1"/>
        <v>3.0105118150271992</v>
      </c>
      <c r="P28" s="27">
        <f t="shared" si="2"/>
        <v>123.16694611200002</v>
      </c>
    </row>
    <row r="29" spans="1:16" ht="15" customHeight="1">
      <c r="A29" s="34">
        <v>2558</v>
      </c>
      <c r="B29" s="24">
        <v>0.9037440000000001</v>
      </c>
      <c r="C29" s="24">
        <v>6.455808000000001</v>
      </c>
      <c r="D29" s="24">
        <v>7.391520000000003</v>
      </c>
      <c r="E29" s="24">
        <v>11.712384</v>
      </c>
      <c r="F29" s="24">
        <v>11.244095999999999</v>
      </c>
      <c r="G29" s="24">
        <v>13.330655999999998</v>
      </c>
      <c r="H29" s="24">
        <v>4.796064</v>
      </c>
      <c r="I29" s="24">
        <v>6.5456639999999995</v>
      </c>
      <c r="J29" s="24">
        <v>3.0801600000000007</v>
      </c>
      <c r="K29" s="24">
        <v>0.3481920000000001</v>
      </c>
      <c r="L29" s="24">
        <v>0.29358720000000055</v>
      </c>
      <c r="M29" s="24">
        <v>0.3784320000000001</v>
      </c>
      <c r="N29" s="25">
        <f t="shared" si="0"/>
        <v>66.48030720000001</v>
      </c>
      <c r="O29" s="26">
        <f t="shared" si="1"/>
        <v>2.1080705972198404</v>
      </c>
      <c r="P29" s="27">
        <f t="shared" si="2"/>
        <v>123.16694611200002</v>
      </c>
    </row>
    <row r="30" spans="1:16" ht="15" customHeight="1">
      <c r="A30" s="34">
        <v>2559</v>
      </c>
      <c r="B30" s="24">
        <v>0.8976959999999998</v>
      </c>
      <c r="C30" s="24">
        <v>1.7642880000000003</v>
      </c>
      <c r="D30" s="24">
        <v>5.136479999999998</v>
      </c>
      <c r="E30" s="24">
        <v>11.016864000000004</v>
      </c>
      <c r="F30" s="24">
        <v>21.772800000000004</v>
      </c>
      <c r="G30" s="24">
        <v>13.885343999999996</v>
      </c>
      <c r="H30" s="24">
        <v>8.86032</v>
      </c>
      <c r="I30" s="24">
        <v>9.366624</v>
      </c>
      <c r="J30" s="24">
        <v>8.150112000000004</v>
      </c>
      <c r="K30" s="24">
        <v>2.223072</v>
      </c>
      <c r="L30" s="24">
        <v>1.8973440000000004</v>
      </c>
      <c r="M30" s="24">
        <v>1.1041919999999998</v>
      </c>
      <c r="N30" s="25">
        <f t="shared" si="0"/>
        <v>86.07513600000001</v>
      </c>
      <c r="O30" s="26">
        <f t="shared" si="1"/>
        <v>2.7294167400192006</v>
      </c>
      <c r="P30" s="27">
        <f t="shared" si="2"/>
        <v>123.16694611200002</v>
      </c>
    </row>
    <row r="31" spans="1:16" ht="15" customHeight="1">
      <c r="A31" s="40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>SUM(B31:M31)</f>
        <v>180.49999999999997</v>
      </c>
      <c r="O31" s="26">
        <f t="shared" si="1"/>
        <v>5.7236008499999995</v>
      </c>
      <c r="P31" s="27">
        <f t="shared" si="2"/>
        <v>123.16694611200002</v>
      </c>
    </row>
    <row r="32" spans="1:16" ht="15" customHeight="1">
      <c r="A32" s="40">
        <v>2561</v>
      </c>
      <c r="B32" s="41">
        <v>5.2</v>
      </c>
      <c r="C32" s="41">
        <v>11.5</v>
      </c>
      <c r="D32" s="41">
        <v>13.5</v>
      </c>
      <c r="E32" s="41">
        <v>14</v>
      </c>
      <c r="F32" s="41">
        <v>28.2</v>
      </c>
      <c r="G32" s="41">
        <v>15.7</v>
      </c>
      <c r="H32" s="41">
        <v>18.6</v>
      </c>
      <c r="I32" s="41">
        <v>15.4</v>
      </c>
      <c r="J32" s="41">
        <v>12.3</v>
      </c>
      <c r="K32" s="41">
        <v>5.7</v>
      </c>
      <c r="L32" s="41">
        <v>4.4</v>
      </c>
      <c r="M32" s="41">
        <v>3.3</v>
      </c>
      <c r="N32" s="42">
        <f>SUM(B32:M32)</f>
        <v>147.80000000000004</v>
      </c>
      <c r="O32" s="43">
        <f t="shared" si="1"/>
        <v>4.686693660000001</v>
      </c>
      <c r="P32" s="27"/>
    </row>
    <row r="33" spans="1:16" ht="15" customHeight="1">
      <c r="A33" s="34">
        <v>2562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/>
      <c r="P33" s="27"/>
    </row>
    <row r="34" spans="1:16" ht="15" customHeight="1">
      <c r="A34" s="34">
        <v>2563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/>
      <c r="P34" s="27"/>
    </row>
    <row r="35" spans="1:16" ht="15" customHeight="1">
      <c r="A35" s="34">
        <v>2564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6"/>
      <c r="P35" s="27"/>
    </row>
    <row r="36" spans="1:16" ht="15" customHeight="1">
      <c r="A36" s="34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4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7"/>
    </row>
    <row r="43" spans="1:16" ht="15" customHeight="1">
      <c r="A43" s="34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/>
      <c r="P43" s="27"/>
    </row>
    <row r="44" spans="1:16" ht="15" customHeight="1">
      <c r="A44" s="34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  <c r="P44" s="27"/>
    </row>
    <row r="45" spans="1:16" ht="15" customHeight="1">
      <c r="A45" s="34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/>
      <c r="P45" s="27"/>
    </row>
    <row r="46" spans="1:16" ht="15" customHeight="1">
      <c r="A46" s="34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  <c r="P46" s="27"/>
    </row>
    <row r="47" spans="1:16" ht="15" customHeight="1">
      <c r="A47" s="34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/>
      <c r="P47" s="27"/>
    </row>
    <row r="48" spans="1:16" ht="15" customHeight="1">
      <c r="A48" s="35" t="s">
        <v>19</v>
      </c>
      <c r="B48" s="28">
        <f>MAX(B7:B31)</f>
        <v>12.223</v>
      </c>
      <c r="C48" s="28">
        <f aca="true" t="shared" si="3" ref="C48:O48">MAX(C7:C31)</f>
        <v>16.956</v>
      </c>
      <c r="D48" s="28">
        <f t="shared" si="3"/>
        <v>13.42</v>
      </c>
      <c r="E48" s="28">
        <f t="shared" si="3"/>
        <v>25.77</v>
      </c>
      <c r="F48" s="28">
        <f t="shared" si="3"/>
        <v>40.58</v>
      </c>
      <c r="G48" s="28">
        <f t="shared" si="3"/>
        <v>55.659</v>
      </c>
      <c r="H48" s="28">
        <f t="shared" si="3"/>
        <v>31.06</v>
      </c>
      <c r="I48" s="28">
        <f t="shared" si="3"/>
        <v>31.978</v>
      </c>
      <c r="J48" s="28">
        <f t="shared" si="3"/>
        <v>24.004512000000002</v>
      </c>
      <c r="K48" s="28">
        <f t="shared" si="3"/>
        <v>11.978</v>
      </c>
      <c r="L48" s="28">
        <f t="shared" si="3"/>
        <v>7.549</v>
      </c>
      <c r="M48" s="28">
        <f t="shared" si="3"/>
        <v>7.471</v>
      </c>
      <c r="N48" s="28">
        <f t="shared" si="3"/>
        <v>191.86</v>
      </c>
      <c r="O48" s="28">
        <f t="shared" si="3"/>
        <v>6.083823042000001</v>
      </c>
      <c r="P48" s="29"/>
    </row>
    <row r="49" spans="1:16" ht="15" customHeight="1">
      <c r="A49" s="35" t="s">
        <v>16</v>
      </c>
      <c r="B49" s="28">
        <f>AVERAGE(B7:B31)</f>
        <v>2.8906335999999997</v>
      </c>
      <c r="C49" s="28">
        <f aca="true" t="shared" si="4" ref="C49:M49">AVERAGE(C7:C31)</f>
        <v>6.709211839999999</v>
      </c>
      <c r="D49" s="28">
        <f t="shared" si="4"/>
        <v>6.17443936</v>
      </c>
      <c r="E49" s="28">
        <f t="shared" si="4"/>
        <v>12.96216256</v>
      </c>
      <c r="F49" s="28">
        <f t="shared" si="4"/>
        <v>22.955520320000005</v>
      </c>
      <c r="G49" s="28">
        <f t="shared" si="4"/>
        <v>26.469156159999994</v>
      </c>
      <c r="H49" s="28">
        <f t="shared" si="4"/>
        <v>14.99630272</v>
      </c>
      <c r="I49" s="28">
        <f t="shared" si="4"/>
        <v>13.488704639999998</v>
      </c>
      <c r="J49" s="28">
        <f t="shared" si="4"/>
        <v>8.714442880000002</v>
      </c>
      <c r="K49" s="28">
        <f t="shared" si="4"/>
        <v>3.39410304</v>
      </c>
      <c r="L49" s="28">
        <f t="shared" si="4"/>
        <v>2.287620032</v>
      </c>
      <c r="M49" s="28">
        <f t="shared" si="4"/>
        <v>2.12464896</v>
      </c>
      <c r="N49" s="28">
        <f>SUM(B49:M49)</f>
        <v>123.16694611200002</v>
      </c>
      <c r="O49" s="26">
        <f>+N49*0.0317097</f>
        <v>3.905586911127687</v>
      </c>
      <c r="P49" s="29"/>
    </row>
    <row r="50" spans="1:16" ht="15" customHeight="1">
      <c r="A50" s="35" t="s">
        <v>20</v>
      </c>
      <c r="B50" s="28">
        <f>MIN(B7:B31)</f>
        <v>0.511488</v>
      </c>
      <c r="C50" s="28">
        <f aca="true" t="shared" si="5" ref="C50:O50">MIN(C7:C31)</f>
        <v>0.6393600000000003</v>
      </c>
      <c r="D50" s="28">
        <f t="shared" si="5"/>
        <v>2.1116159999999997</v>
      </c>
      <c r="E50" s="28">
        <f t="shared" si="5"/>
        <v>4.323455999999999</v>
      </c>
      <c r="F50" s="28">
        <f t="shared" si="5"/>
        <v>9.83</v>
      </c>
      <c r="G50" s="28">
        <f t="shared" si="5"/>
        <v>12.319776000000005</v>
      </c>
      <c r="H50" s="28">
        <f t="shared" si="5"/>
        <v>4.796064</v>
      </c>
      <c r="I50" s="28">
        <f t="shared" si="5"/>
        <v>3.151</v>
      </c>
      <c r="J50" s="28">
        <f t="shared" si="5"/>
        <v>2.054</v>
      </c>
      <c r="K50" s="28">
        <f t="shared" si="5"/>
        <v>0.3481920000000001</v>
      </c>
      <c r="L50" s="28">
        <f t="shared" si="5"/>
        <v>0.29358720000000055</v>
      </c>
      <c r="M50" s="28">
        <f t="shared" si="5"/>
        <v>0.3784320000000001</v>
      </c>
      <c r="N50" s="28">
        <f t="shared" si="5"/>
        <v>66.48030720000001</v>
      </c>
      <c r="O50" s="28">
        <f t="shared" si="5"/>
        <v>2.1080705972198404</v>
      </c>
      <c r="P50" s="29"/>
    </row>
    <row r="51" spans="1:15" ht="15" customHeight="1">
      <c r="A51" s="3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6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9"/>
    </row>
    <row r="53" spans="1:15" ht="15" customHeight="1">
      <c r="A53" s="3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" customHeight="1">
      <c r="A54" s="3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" customHeight="1">
      <c r="A55" s="3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" customHeight="1">
      <c r="A56" s="3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 customHeight="1">
      <c r="A57" s="3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" customHeight="1">
      <c r="A58" s="3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" customHeight="1">
      <c r="A59" s="38"/>
      <c r="B59" s="20"/>
      <c r="C59" s="21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2"/>
      <c r="O59" s="19"/>
    </row>
    <row r="60" spans="1:15" ht="15" customHeight="1">
      <c r="A60" s="38"/>
      <c r="B60" s="20"/>
      <c r="C60" s="20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2"/>
      <c r="O60" s="19"/>
    </row>
    <row r="61" spans="1:15" ht="15" customHeight="1">
      <c r="A61" s="38"/>
      <c r="B61" s="20"/>
      <c r="C61" s="20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2"/>
      <c r="O61" s="19"/>
    </row>
    <row r="62" spans="1:15" ht="15" customHeight="1">
      <c r="A62" s="38"/>
      <c r="B62" s="20"/>
      <c r="C62" s="20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2"/>
      <c r="O62" s="19"/>
    </row>
    <row r="63" spans="1:15" ht="15" customHeight="1">
      <c r="A63" s="38"/>
      <c r="B63" s="20"/>
      <c r="C63" s="20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2"/>
      <c r="O63" s="19"/>
    </row>
    <row r="64" ht="15" customHeight="1">
      <c r="A64" s="39"/>
    </row>
    <row r="65" ht="15" customHeight="1">
      <c r="A65" s="39"/>
    </row>
    <row r="66" ht="21" customHeight="1">
      <c r="A66" s="39"/>
    </row>
    <row r="67" ht="18" customHeight="1">
      <c r="A67" s="39"/>
    </row>
    <row r="68" ht="18" customHeight="1">
      <c r="A68" s="39"/>
    </row>
    <row r="69" ht="18" customHeight="1">
      <c r="A69" s="39"/>
    </row>
    <row r="70" ht="18" customHeight="1">
      <c r="A70" s="39"/>
    </row>
    <row r="71" ht="18" customHeight="1">
      <c r="A71" s="39"/>
    </row>
    <row r="72" ht="18" customHeight="1">
      <c r="A72" s="39"/>
    </row>
    <row r="73" ht="18" customHeight="1">
      <c r="A73" s="39"/>
    </row>
    <row r="74" ht="24.75" customHeight="1">
      <c r="A74" s="39"/>
    </row>
    <row r="75" ht="24.75" customHeight="1">
      <c r="A75" s="39"/>
    </row>
    <row r="76" ht="24.75" customHeight="1">
      <c r="A76" s="39"/>
    </row>
    <row r="77" ht="24.75" customHeight="1">
      <c r="A77" s="39"/>
    </row>
    <row r="78" ht="24.75" customHeight="1">
      <c r="A78" s="39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2016-07-05T06:13:33Z</cp:lastPrinted>
  <dcterms:created xsi:type="dcterms:W3CDTF">1994-01-31T08:04:27Z</dcterms:created>
  <dcterms:modified xsi:type="dcterms:W3CDTF">2019-04-18T03:14:29Z</dcterms:modified>
  <cp:category/>
  <cp:version/>
  <cp:contentType/>
  <cp:contentStatus/>
</cp:coreProperties>
</file>