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1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<sst xmlns="http://schemas.openxmlformats.org/spreadsheetml/2006/main" count="50" uniqueCount="25">
  <si>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</si>
  <si>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</si>
  <si>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</si>
  <si>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</si>
  <si>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</si>
  <si>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</si>
  <si>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</si>
  <si>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</si>
  <si>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</si>
  <si>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</si>
  <si>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</si>
  <si>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</si>
  <si>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</si>
  <si>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</si>
  <si>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</si>
  <si>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</si>
  <si>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</si>
  <si>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</si>
  <si>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</si>
  <si>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</si>
  <si>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</si>
  <si>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</si>
  <si>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</si>
  <si>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</si>
  <si>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N.13A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</si>
</sst>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N.13A 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'N.13A'!$D$36:$O$36</c:f>
              <c:numCache/>
            </c:numRef>
          </c:xVal>
          <c:yVal>
            <c:numRef>
              <c:f>'N.13A'!$D$37:$O$37</c:f>
              <c:numCache/>
            </c:numRef>
          </c:yVal>
          <c:smooth val="0"/>
        </c:ser>
        <c:axId val="50487231"/>
        <c:axId val="51731896"/>
      </c:scatterChart>
      <c:valAx>
        <c:axId val="5048723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731896"/>
        <c:crossesAt val="1"/>
        <c:crossBetween val="midCat"/>
        <c:dispUnits/>
        <c:majorUnit val="10"/>
      </c:valAx>
      <c:valAx>
        <c:axId val="5173189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4872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6" sqref="U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COUNT(J41:J73)</f>
        <v>33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AVERAGE(J41:J73)</f>
        <v>7.3142424242424235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(VAR(J41:J73))</f>
        <v>3.2801939393939463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2530</v>
      </c>
      <c r="B6" s="92">
        <f>J41</f>
        <v>7.91</v>
      </c>
      <c r="C6" s="65">
        <v>2559</v>
      </c>
      <c r="D6" s="83">
        <v>9.27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STDEV(J41:J73)</f>
        <v>1.8111305693941413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7">I42</f>
        <v>2531</v>
      </c>
      <c r="B7" s="92">
        <f aca="true" t="shared" si="1" ref="B7:B27">J42</f>
        <v>5.53</v>
      </c>
      <c r="C7" s="65">
        <v>2560</v>
      </c>
      <c r="D7" s="83">
        <v>8.45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2532</v>
      </c>
      <c r="B8" s="92">
        <f t="shared" si="1"/>
        <v>4.579999999999984</v>
      </c>
      <c r="C8" s="65">
        <v>2561</v>
      </c>
      <c r="D8" s="83">
        <v>9.22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2533</v>
      </c>
      <c r="B9" s="92">
        <f t="shared" si="1"/>
        <v>6.19</v>
      </c>
      <c r="C9" s="65">
        <v>2562</v>
      </c>
      <c r="D9" s="83">
        <v>6.97</v>
      </c>
      <c r="E9" s="36"/>
      <c r="F9" s="36"/>
      <c r="U9" t="s">
        <v>16</v>
      </c>
      <c r="V9" s="14">
        <f>+B80</f>
        <v>0.538811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2534</v>
      </c>
      <c r="B10" s="92">
        <f t="shared" si="1"/>
        <v>4.019999999999982</v>
      </c>
      <c r="C10" s="65"/>
      <c r="D10" s="83"/>
      <c r="E10" s="35"/>
      <c r="F10" s="7"/>
      <c r="U10" t="s">
        <v>17</v>
      </c>
      <c r="V10" s="14">
        <f>+B81</f>
        <v>1.122493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2535</v>
      </c>
      <c r="B11" s="92">
        <f t="shared" si="1"/>
        <v>5.239999999999981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2536</v>
      </c>
      <c r="B12" s="92">
        <f t="shared" si="1"/>
        <v>6.319999999999993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2537</v>
      </c>
      <c r="B13" s="92">
        <f t="shared" si="1"/>
        <v>10.31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2538</v>
      </c>
      <c r="B14" s="92">
        <f t="shared" si="1"/>
        <v>11.35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2539</v>
      </c>
      <c r="B15" s="92">
        <f t="shared" si="1"/>
        <v>6.09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2540</v>
      </c>
      <c r="B16" s="92">
        <f t="shared" si="1"/>
        <v>6.53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2541</v>
      </c>
      <c r="B17" s="92">
        <f t="shared" si="1"/>
        <v>5.66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2542</v>
      </c>
      <c r="B18" s="92">
        <f t="shared" si="1"/>
        <v>8.069999999999993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2543</v>
      </c>
      <c r="B19" s="92">
        <f t="shared" si="1"/>
        <v>7.930000000000007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2544</v>
      </c>
      <c r="B20" s="92">
        <f t="shared" si="1"/>
        <v>9.09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2545</v>
      </c>
      <c r="B21" s="92">
        <f t="shared" si="1"/>
        <v>6.47999999999999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2546</v>
      </c>
      <c r="B22" s="92">
        <f t="shared" si="1"/>
        <v>6.97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2547</v>
      </c>
      <c r="B23" s="92">
        <f t="shared" si="1"/>
        <v>8.099999999999994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2548</v>
      </c>
      <c r="B24" s="92">
        <f t="shared" si="1"/>
        <v>7.430000000000007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2549</v>
      </c>
      <c r="B25" s="92">
        <f t="shared" si="1"/>
        <v>10.25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2550</v>
      </c>
      <c r="B26" s="92">
        <f t="shared" si="1"/>
        <v>5.66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2551</v>
      </c>
      <c r="B27" s="92">
        <f t="shared" si="1"/>
        <v>8.13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2552</v>
      </c>
      <c r="B28" s="92">
        <v>5.75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2553</v>
      </c>
      <c r="B29" s="92">
        <v>8.3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2554</v>
      </c>
      <c r="B30" s="92">
        <v>10.47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2555</v>
      </c>
      <c r="B31" s="92">
        <v>6.46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2556</v>
      </c>
      <c r="B32" s="92">
        <v>7.150000000000006</v>
      </c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2557</v>
      </c>
      <c r="B33" s="92">
        <v>6.430000000000007</v>
      </c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2558</v>
      </c>
      <c r="B34" s="93">
        <v>5.06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7.04</v>
      </c>
      <c r="E37" s="81">
        <f t="shared" si="3"/>
        <v>7.9</v>
      </c>
      <c r="F37" s="81">
        <f t="shared" si="3"/>
        <v>8.46</v>
      </c>
      <c r="G37" s="81">
        <f t="shared" si="3"/>
        <v>8.87</v>
      </c>
      <c r="H37" s="81">
        <f t="shared" si="3"/>
        <v>9.19</v>
      </c>
      <c r="I37" s="81">
        <f t="shared" si="3"/>
        <v>10.08</v>
      </c>
      <c r="J37" s="81">
        <f t="shared" si="3"/>
        <v>11.24</v>
      </c>
      <c r="K37" s="81">
        <f t="shared" si="3"/>
        <v>11.61</v>
      </c>
      <c r="L37" s="81">
        <f t="shared" si="3"/>
        <v>12.74</v>
      </c>
      <c r="M37" s="82">
        <f t="shared" si="3"/>
        <v>13.87</v>
      </c>
      <c r="N37" s="82">
        <f t="shared" si="3"/>
        <v>14.99</v>
      </c>
      <c r="O37" s="82">
        <f t="shared" si="3"/>
        <v>16.47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2530</v>
      </c>
      <c r="J41" s="77">
        <v>7.91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2531</v>
      </c>
      <c r="J42" s="77">
        <v>5.53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2532</v>
      </c>
      <c r="J43" s="77">
        <v>4.579999999999984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2533</v>
      </c>
      <c r="J44" s="77">
        <v>6.19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2534</v>
      </c>
      <c r="J45" s="77">
        <v>4.019999999999982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2535</v>
      </c>
      <c r="J46" s="77">
        <v>5.239999999999981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2536</v>
      </c>
      <c r="J47" s="77">
        <v>6.319999999999993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2537</v>
      </c>
      <c r="J48" s="77">
        <v>10.31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2538</v>
      </c>
      <c r="J49" s="77">
        <v>11.35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2539</v>
      </c>
      <c r="J50" s="77">
        <v>6.09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2540</v>
      </c>
      <c r="J51" s="77">
        <v>6.53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2541</v>
      </c>
      <c r="J52" s="77">
        <v>5.66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2542</v>
      </c>
      <c r="J53" s="77">
        <v>8.069999999999993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2543</v>
      </c>
      <c r="J54" s="77">
        <v>7.930000000000007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2544</v>
      </c>
      <c r="J55" s="77">
        <v>9.09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2545</v>
      </c>
      <c r="J56" s="77">
        <v>6.47999999999999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2546</v>
      </c>
      <c r="J57" s="77">
        <v>6.97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2547</v>
      </c>
      <c r="J58" s="77">
        <v>8.099999999999994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2548</v>
      </c>
      <c r="J59" s="77">
        <v>7.430000000000007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2549</v>
      </c>
      <c r="J60" s="77">
        <v>10.25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2550</v>
      </c>
      <c r="J61" s="77">
        <v>5.66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2551</v>
      </c>
      <c r="J62" s="77">
        <v>8.13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2552</v>
      </c>
      <c r="J63" s="78">
        <v>5.75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2553</v>
      </c>
      <c r="J64" s="79">
        <v>8.3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2554</v>
      </c>
      <c r="J65" s="77">
        <v>10.47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2555</v>
      </c>
      <c r="J66" s="77">
        <v>6.46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>
        <v>2556</v>
      </c>
      <c r="J67" s="77">
        <v>7.150000000000006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>
        <v>2557</v>
      </c>
      <c r="J68" s="77">
        <v>6.430000000000007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>
        <v>2558</v>
      </c>
      <c r="J69" s="77">
        <v>5.06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>
        <v>2559</v>
      </c>
      <c r="J70" s="77">
        <v>9.27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>
        <v>2560</v>
      </c>
      <c r="J71" s="77">
        <v>8.45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>
        <v>2561</v>
      </c>
      <c r="J72" s="77">
        <v>9.22</v>
      </c>
      <c r="K72" s="100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>
        <v>2562</v>
      </c>
      <c r="J73" s="77">
        <v>6.97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0.538811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1.122493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0.6197747522838709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6.444876581225294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23"/>
    </sheetView>
  </sheetViews>
  <sheetFormatPr defaultColWidth="9.140625" defaultRowHeight="21.75"/>
  <sheetData>
    <row r="1" ht="21.75">
      <c r="D1" s="74">
        <v>177.4</v>
      </c>
    </row>
    <row r="2" spans="2:4" ht="21.75">
      <c r="B2" s="87">
        <v>2530</v>
      </c>
      <c r="C2" s="84">
        <v>185.31</v>
      </c>
      <c r="D2" s="97">
        <f>C2-$D$1</f>
        <v>7.909999999999997</v>
      </c>
    </row>
    <row r="3" spans="2:4" ht="21.75">
      <c r="B3" s="88">
        <v>2531</v>
      </c>
      <c r="C3" s="85">
        <v>182.93</v>
      </c>
      <c r="D3" s="98">
        <f aca="true" t="shared" si="0" ref="D3:D23">C3-$D$1</f>
        <v>5.530000000000001</v>
      </c>
    </row>
    <row r="4" spans="2:4" ht="21.75">
      <c r="B4" s="88">
        <v>2532</v>
      </c>
      <c r="C4" s="85">
        <v>181.98</v>
      </c>
      <c r="D4" s="98">
        <f t="shared" si="0"/>
        <v>4.579999999999984</v>
      </c>
    </row>
    <row r="5" spans="2:4" ht="21.75">
      <c r="B5" s="88">
        <v>2533</v>
      </c>
      <c r="C5" s="85">
        <v>183.59</v>
      </c>
      <c r="D5" s="98">
        <f t="shared" si="0"/>
        <v>6.189999999999998</v>
      </c>
    </row>
    <row r="6" spans="2:4" ht="21.75">
      <c r="B6" s="88">
        <v>2534</v>
      </c>
      <c r="C6" s="85">
        <v>181.42</v>
      </c>
      <c r="D6" s="98">
        <f t="shared" si="0"/>
        <v>4.019999999999982</v>
      </c>
    </row>
    <row r="7" spans="2:4" ht="21.75">
      <c r="B7" s="88">
        <v>2535</v>
      </c>
      <c r="C7" s="85">
        <v>182.64</v>
      </c>
      <c r="D7" s="98">
        <f t="shared" si="0"/>
        <v>5.239999999999981</v>
      </c>
    </row>
    <row r="8" spans="2:4" ht="21.75">
      <c r="B8" s="88">
        <v>2536</v>
      </c>
      <c r="C8" s="85">
        <v>183.72</v>
      </c>
      <c r="D8" s="98">
        <f t="shared" si="0"/>
        <v>6.319999999999993</v>
      </c>
    </row>
    <row r="9" spans="2:4" ht="21.75">
      <c r="B9" s="88">
        <v>2537</v>
      </c>
      <c r="C9" s="85">
        <v>187.71</v>
      </c>
      <c r="D9" s="98">
        <f t="shared" si="0"/>
        <v>10.310000000000002</v>
      </c>
    </row>
    <row r="10" spans="2:4" ht="21.75">
      <c r="B10" s="88">
        <v>2538</v>
      </c>
      <c r="C10" s="85">
        <v>188.75</v>
      </c>
      <c r="D10" s="98">
        <f t="shared" si="0"/>
        <v>11.349999999999994</v>
      </c>
    </row>
    <row r="11" spans="2:4" ht="21.75">
      <c r="B11" s="88">
        <v>2539</v>
      </c>
      <c r="C11" s="85">
        <v>183.49</v>
      </c>
      <c r="D11" s="98">
        <f t="shared" si="0"/>
        <v>6.090000000000003</v>
      </c>
    </row>
    <row r="12" spans="2:4" ht="21.75">
      <c r="B12" s="88">
        <v>2540</v>
      </c>
      <c r="C12" s="85">
        <v>183.93</v>
      </c>
      <c r="D12" s="98">
        <f t="shared" si="0"/>
        <v>6.530000000000001</v>
      </c>
    </row>
    <row r="13" spans="2:4" ht="21.75">
      <c r="B13" s="88">
        <v>2541</v>
      </c>
      <c r="C13" s="86">
        <v>183.06</v>
      </c>
      <c r="D13" s="98">
        <f t="shared" si="0"/>
        <v>5.659999999999997</v>
      </c>
    </row>
    <row r="14" spans="2:4" ht="21.75">
      <c r="B14" s="88">
        <v>2542</v>
      </c>
      <c r="C14" s="85">
        <v>185.47</v>
      </c>
      <c r="D14" s="98">
        <f t="shared" si="0"/>
        <v>8.069999999999993</v>
      </c>
    </row>
    <row r="15" spans="2:4" ht="21.75">
      <c r="B15" s="88">
        <v>2543</v>
      </c>
      <c r="C15" s="85">
        <v>185.33</v>
      </c>
      <c r="D15" s="98">
        <f t="shared" si="0"/>
        <v>7.930000000000007</v>
      </c>
    </row>
    <row r="16" spans="2:4" ht="21.75">
      <c r="B16" s="88">
        <v>2544</v>
      </c>
      <c r="C16" s="85">
        <v>186.49</v>
      </c>
      <c r="D16" s="98">
        <f t="shared" si="0"/>
        <v>9.090000000000003</v>
      </c>
    </row>
    <row r="17" spans="2:4" ht="21.75">
      <c r="B17" s="88">
        <v>2545</v>
      </c>
      <c r="C17" s="85">
        <v>183.88</v>
      </c>
      <c r="D17" s="98">
        <f t="shared" si="0"/>
        <v>6.47999999999999</v>
      </c>
    </row>
    <row r="18" spans="2:4" ht="21.75">
      <c r="B18" s="88">
        <v>2546</v>
      </c>
      <c r="C18" s="85">
        <v>184.37</v>
      </c>
      <c r="D18" s="98">
        <f t="shared" si="0"/>
        <v>6.969999999999999</v>
      </c>
    </row>
    <row r="19" spans="2:4" ht="21.75">
      <c r="B19" s="88">
        <v>2547</v>
      </c>
      <c r="C19" s="85">
        <v>185.5</v>
      </c>
      <c r="D19" s="98">
        <f t="shared" si="0"/>
        <v>8.099999999999994</v>
      </c>
    </row>
    <row r="20" spans="2:4" ht="21.75">
      <c r="B20" s="88">
        <v>2548</v>
      </c>
      <c r="C20" s="85">
        <v>184.83</v>
      </c>
      <c r="D20" s="98">
        <f t="shared" si="0"/>
        <v>7.430000000000007</v>
      </c>
    </row>
    <row r="21" spans="2:4" ht="21.75">
      <c r="B21" s="88">
        <v>2549</v>
      </c>
      <c r="C21" s="85">
        <v>187.65</v>
      </c>
      <c r="D21" s="98">
        <f t="shared" si="0"/>
        <v>10.25</v>
      </c>
    </row>
    <row r="22" spans="2:4" ht="21.75">
      <c r="B22" s="88">
        <v>2550</v>
      </c>
      <c r="C22" s="85">
        <v>183.06</v>
      </c>
      <c r="D22" s="98">
        <f t="shared" si="0"/>
        <v>5.659999999999997</v>
      </c>
    </row>
    <row r="23" spans="2:4" ht="21.75">
      <c r="B23" s="88">
        <v>2551</v>
      </c>
      <c r="C23" s="85">
        <v>185.53</v>
      </c>
      <c r="D23" s="98">
        <f t="shared" si="0"/>
        <v>8.129999999999995</v>
      </c>
    </row>
    <row r="24" spans="2:4" ht="21.75">
      <c r="B24" s="88"/>
      <c r="C24" s="85"/>
      <c r="D24" s="98"/>
    </row>
    <row r="25" spans="2:4" ht="21.75">
      <c r="B25" s="88"/>
      <c r="C25" s="85"/>
      <c r="D25" s="98"/>
    </row>
    <row r="26" spans="2:4" ht="21.75">
      <c r="B26" s="88"/>
      <c r="C26" s="85"/>
      <c r="D26" s="98"/>
    </row>
    <row r="27" spans="2:4" ht="21.75">
      <c r="B27" s="88"/>
      <c r="C27" s="85"/>
      <c r="D27" s="98"/>
    </row>
    <row r="28" spans="2:4" ht="21.75">
      <c r="B28" s="88"/>
      <c r="C28" s="85"/>
      <c r="D28" s="98"/>
    </row>
    <row r="29" spans="2:4" ht="21.75">
      <c r="B29" s="88"/>
      <c r="C29" s="85"/>
      <c r="D29" s="98"/>
    </row>
    <row r="30" spans="2:4" ht="21.75">
      <c r="B30" s="88"/>
      <c r="C30" s="85"/>
      <c r="D30" s="98"/>
    </row>
    <row r="31" spans="2:4" ht="21.75">
      <c r="B31" s="88"/>
      <c r="C31" s="85"/>
      <c r="D31" s="99"/>
    </row>
    <row r="32" spans="2:4" ht="21.75">
      <c r="B32" s="88"/>
      <c r="C32" s="85"/>
      <c r="D32" s="73"/>
    </row>
    <row r="33" spans="2:4" ht="21.75">
      <c r="B33" s="88"/>
      <c r="C33" s="85"/>
      <c r="D33" s="73"/>
    </row>
    <row r="34" spans="2:4" ht="21.75">
      <c r="B34" s="88"/>
      <c r="C34" s="85"/>
      <c r="D34" s="73"/>
    </row>
    <row r="35" spans="2:4" ht="21.75">
      <c r="B35" s="88"/>
      <c r="C35" s="85"/>
      <c r="D35" s="73"/>
    </row>
    <row r="36" spans="2:4" ht="21.75">
      <c r="B36" s="88"/>
      <c r="C36" s="85"/>
      <c r="D36" s="73"/>
    </row>
    <row r="37" spans="2:4" ht="21.75">
      <c r="B37" s="88"/>
      <c r="C37" s="85"/>
      <c r="D37" s="73"/>
    </row>
    <row r="38" spans="2:4" ht="21.75">
      <c r="B38" s="88"/>
      <c r="C38" s="85"/>
      <c r="D38" s="73"/>
    </row>
    <row r="39" spans="2:4" ht="21.75">
      <c r="B39" s="88"/>
      <c r="C39" s="85"/>
      <c r="D39" s="73"/>
    </row>
    <row r="40" spans="2:4" ht="21.75">
      <c r="B40" s="88"/>
      <c r="C40" s="85"/>
      <c r="D40" s="73"/>
    </row>
    <row r="41" spans="2:4" ht="21.75">
      <c r="B41" s="88"/>
      <c r="C41" s="85"/>
      <c r="D41" s="73"/>
    </row>
    <row r="42" spans="2:4" ht="21.75">
      <c r="B42" s="88"/>
      <c r="C42" s="85"/>
      <c r="D42" s="73"/>
    </row>
    <row r="43" spans="2:4" ht="21.75">
      <c r="B43" s="88"/>
      <c r="C43" s="85"/>
      <c r="D43" s="73"/>
    </row>
    <row r="44" spans="2:4" ht="21.75">
      <c r="B44" s="88"/>
      <c r="C44" s="85"/>
      <c r="D44" s="73"/>
    </row>
    <row r="45" spans="2:4" ht="21.75">
      <c r="B45" s="88"/>
      <c r="C45" s="85"/>
      <c r="D45" s="73"/>
    </row>
    <row r="46" spans="2:4" ht="21.75">
      <c r="B46" s="88"/>
      <c r="C46" s="85"/>
      <c r="D46" s="73"/>
    </row>
    <row r="47" spans="2:4" ht="21.75">
      <c r="B47" s="88"/>
      <c r="C47" s="85"/>
      <c r="D47" s="73"/>
    </row>
    <row r="48" spans="2:4" ht="21.75">
      <c r="B48" s="88"/>
      <c r="C48" s="85"/>
      <c r="D48" s="73"/>
    </row>
    <row r="49" spans="2:4" ht="21.75">
      <c r="B49" s="88"/>
      <c r="C49" s="85"/>
      <c r="D49" s="73"/>
    </row>
    <row r="50" spans="2:4" ht="21.75">
      <c r="B50" s="88"/>
      <c r="C50" s="85"/>
      <c r="D50" s="73"/>
    </row>
    <row r="51" spans="2:4" ht="21.75">
      <c r="B51" s="89"/>
      <c r="C51" s="90"/>
      <c r="D51" s="73"/>
    </row>
    <row r="52" spans="2:4" ht="21.75">
      <c r="B52" s="89"/>
      <c r="C52" s="90"/>
      <c r="D52" s="73"/>
    </row>
    <row r="53" spans="2:4" ht="21.75">
      <c r="B53" s="89"/>
      <c r="C53" s="90"/>
      <c r="D53" s="73"/>
    </row>
    <row r="54" spans="2:4" ht="21.75">
      <c r="B54" s="89"/>
      <c r="C54" s="90"/>
      <c r="D54" s="73"/>
    </row>
    <row r="55" spans="2:4" ht="21.75">
      <c r="B55" s="89"/>
      <c r="C55" s="90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2019-09-11T02:15:59Z</dcterms:modified>
  <cp:category/>
  <cp:version/>
  <cp:contentType/>
  <cp:contentStatus/>
</cp:coreProperties>
</file>