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N.1" sheetId="1" r:id="rId1"/>
    <sheet name="กราฟN.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<sst xmlns="http://schemas.openxmlformats.org/spreadsheetml/2006/main" count="23" uniqueCount="23">
  <si>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</si>
  <si>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</si>
  <si>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</si>
  <si>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</si>
  <si>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</si>
  <si>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</si>
  <si>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</si>
  <si>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</si>
  <si>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</si>
  <si>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</si>
  <si>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</si>
  <si>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</si>
  <si>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</si>
  <si>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</si>
  <si>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</si>
  <si>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</si>
  <si>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</si>
  <si>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</si>
  <si>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</si>
  <si>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</si>
  <si>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</si>
  <si>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แม่น้ำน่าน สถานี N.1  หน้าสำนักงานป่าไม้ อ.เมือง จ.น่าน</t>
  </si>
  <si>
    <t>พื้นที่รับน้ำ 4,560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</si>
</sst>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แม่น้ำน่าน สถานี N.1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187,792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4,707,244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N.1'!$A$5:$A$34</c:f>
              <c:numCache>
                <c:ptCount val="30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'ตะกอน- N.1'!$N$5:$N$34</c:f>
              <c:numCache>
                <c:ptCount val="30"/>
                <c:pt idx="0">
                  <c:v>507099</c:v>
                </c:pt>
                <c:pt idx="1">
                  <c:v>274909</c:v>
                </c:pt>
                <c:pt idx="2">
                  <c:v>1674353</c:v>
                </c:pt>
                <c:pt idx="3">
                  <c:v>1701332</c:v>
                </c:pt>
                <c:pt idx="4">
                  <c:v>1533039</c:v>
                </c:pt>
                <c:pt idx="5">
                  <c:v>814167</c:v>
                </c:pt>
                <c:pt idx="6">
                  <c:v>2093132</c:v>
                </c:pt>
                <c:pt idx="7">
                  <c:v>1002641</c:v>
                </c:pt>
                <c:pt idx="8">
                  <c:v>356859</c:v>
                </c:pt>
                <c:pt idx="9">
                  <c:v>214698</c:v>
                </c:pt>
                <c:pt idx="10">
                  <c:v>708810</c:v>
                </c:pt>
                <c:pt idx="11">
                  <c:v>343900</c:v>
                </c:pt>
                <c:pt idx="12">
                  <c:v>446704.6</c:v>
                </c:pt>
                <c:pt idx="13">
                  <c:v>329884.7</c:v>
                </c:pt>
                <c:pt idx="14">
                  <c:v>205757.65</c:v>
                </c:pt>
                <c:pt idx="15">
                  <c:v>187792.24</c:v>
                </c:pt>
                <c:pt idx="16">
                  <c:v>2960012.19</c:v>
                </c:pt>
                <c:pt idx="17">
                  <c:v>828444.78</c:v>
                </c:pt>
                <c:pt idx="18">
                  <c:v>3132985.4</c:v>
                </c:pt>
                <c:pt idx="19">
                  <c:v>679435.98</c:v>
                </c:pt>
                <c:pt idx="20">
                  <c:v>1805079.49</c:v>
                </c:pt>
                <c:pt idx="21">
                  <c:v>4707244.88</c:v>
                </c:pt>
                <c:pt idx="22">
                  <c:v>948144.96</c:v>
                </c:pt>
                <c:pt idx="23">
                  <c:v>735077.93</c:v>
                </c:pt>
                <c:pt idx="24">
                  <c:v>867852.14</c:v>
                </c:pt>
                <c:pt idx="25">
                  <c:v>529011.82</c:v>
                </c:pt>
                <c:pt idx="26">
                  <c:v>1376065.54</c:v>
                </c:pt>
                <c:pt idx="27">
                  <c:v>629386</c:v>
                </c:pt>
                <c:pt idx="28">
                  <c:v>1635057</c:v>
                </c:pt>
                <c:pt idx="29">
                  <c:v>613859</c:v>
                </c:pt>
              </c:numCache>
            </c:numRef>
          </c:val>
        </c:ser>
        <c:gapWidth val="50"/>
        <c:axId val="37502176"/>
        <c:axId val="197526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ปริมาณตะกอนเฉลี่ย1,145,823 ตัน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N.1'!$A$5:$A$33</c:f>
              <c:numCache>
                <c:ptCount val="29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</c:numCache>
            </c:numRef>
          </c:cat>
          <c:val>
            <c:numRef>
              <c:f>'ตะกอน- N.1'!$P$5:$P$33</c:f>
              <c:numCache>
                <c:ptCount val="29"/>
                <c:pt idx="0">
                  <c:v>1145823.320689655</c:v>
                </c:pt>
                <c:pt idx="1">
                  <c:v>1145823.320689655</c:v>
                </c:pt>
                <c:pt idx="2">
                  <c:v>1145823.320689655</c:v>
                </c:pt>
                <c:pt idx="3">
                  <c:v>1145823.320689655</c:v>
                </c:pt>
                <c:pt idx="4">
                  <c:v>1145823.320689655</c:v>
                </c:pt>
                <c:pt idx="5">
                  <c:v>1145823.320689655</c:v>
                </c:pt>
                <c:pt idx="6">
                  <c:v>1145823.320689655</c:v>
                </c:pt>
                <c:pt idx="7">
                  <c:v>1145823.320689655</c:v>
                </c:pt>
                <c:pt idx="8">
                  <c:v>1145823.320689655</c:v>
                </c:pt>
                <c:pt idx="9">
                  <c:v>1145823.320689655</c:v>
                </c:pt>
                <c:pt idx="10">
                  <c:v>1145823.320689655</c:v>
                </c:pt>
                <c:pt idx="11">
                  <c:v>1145823.320689655</c:v>
                </c:pt>
                <c:pt idx="12">
                  <c:v>1145823.320689655</c:v>
                </c:pt>
                <c:pt idx="13">
                  <c:v>1145823.320689655</c:v>
                </c:pt>
                <c:pt idx="14">
                  <c:v>1145823.320689655</c:v>
                </c:pt>
                <c:pt idx="15">
                  <c:v>1145823.320689655</c:v>
                </c:pt>
                <c:pt idx="16">
                  <c:v>1145823.320689655</c:v>
                </c:pt>
                <c:pt idx="17">
                  <c:v>1145823.320689655</c:v>
                </c:pt>
                <c:pt idx="18">
                  <c:v>1145823.320689655</c:v>
                </c:pt>
                <c:pt idx="19">
                  <c:v>1145823.320689655</c:v>
                </c:pt>
                <c:pt idx="20">
                  <c:v>1145823.320689655</c:v>
                </c:pt>
                <c:pt idx="21">
                  <c:v>1145823.320689655</c:v>
                </c:pt>
                <c:pt idx="22">
                  <c:v>1145823.320689655</c:v>
                </c:pt>
                <c:pt idx="23">
                  <c:v>1145823.320689655</c:v>
                </c:pt>
                <c:pt idx="24">
                  <c:v>1145823.320689655</c:v>
                </c:pt>
                <c:pt idx="25">
                  <c:v>1145823.320689655</c:v>
                </c:pt>
                <c:pt idx="26">
                  <c:v>1145823.320689655</c:v>
                </c:pt>
                <c:pt idx="27">
                  <c:v>1145823.320689655</c:v>
                </c:pt>
                <c:pt idx="28">
                  <c:v>1145823.320689655</c:v>
                </c:pt>
              </c:numCache>
            </c:numRef>
          </c:val>
          <c:smooth val="0"/>
        </c:ser>
        <c:axId val="37502176"/>
        <c:axId val="1975265"/>
      </c:line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  <c:max val="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7502176"/>
        <c:crossesAt val="1"/>
        <c:crossBetween val="between"/>
        <c:dispUnits/>
        <c:majorUnit val="1000000"/>
        <c:minorUnit val="2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8">
      <selection activeCell="B34" sqref="B34:M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2521</v>
      </c>
      <c r="B5" s="18">
        <v>137</v>
      </c>
      <c r="C5" s="18">
        <v>443</v>
      </c>
      <c r="D5" s="18">
        <v>43439</v>
      </c>
      <c r="E5" s="18">
        <v>80882</v>
      </c>
      <c r="F5" s="18">
        <v>204880</v>
      </c>
      <c r="G5" s="18">
        <v>155105</v>
      </c>
      <c r="H5" s="18">
        <v>20621</v>
      </c>
      <c r="I5" s="18">
        <v>938</v>
      </c>
      <c r="J5" s="18">
        <v>438</v>
      </c>
      <c r="K5" s="18">
        <v>110</v>
      </c>
      <c r="L5" s="18">
        <v>64</v>
      </c>
      <c r="M5" s="18">
        <v>42</v>
      </c>
      <c r="N5" s="13">
        <v>507099</v>
      </c>
      <c r="P5" s="24">
        <f>N39</f>
        <v>1145823.320689655</v>
      </c>
    </row>
    <row r="6" spans="1:16" ht="21">
      <c r="A6" s="10">
        <v>2522</v>
      </c>
      <c r="B6" s="19">
        <v>646</v>
      </c>
      <c r="C6" s="19">
        <v>2419</v>
      </c>
      <c r="D6" s="19">
        <v>34256</v>
      </c>
      <c r="E6" s="19">
        <v>15200</v>
      </c>
      <c r="F6" s="19">
        <v>170912</v>
      </c>
      <c r="G6" s="19">
        <v>33388</v>
      </c>
      <c r="H6" s="19">
        <v>9153</v>
      </c>
      <c r="I6" s="19">
        <v>3714</v>
      </c>
      <c r="J6" s="19">
        <v>2016</v>
      </c>
      <c r="K6" s="19">
        <v>1304</v>
      </c>
      <c r="L6" s="19">
        <v>837</v>
      </c>
      <c r="M6" s="19">
        <v>1064</v>
      </c>
      <c r="N6" s="14">
        <v>274909</v>
      </c>
      <c r="P6" s="24">
        <f>P5</f>
        <v>1145823.320689655</v>
      </c>
    </row>
    <row r="7" spans="1:16" ht="21">
      <c r="A7" s="10">
        <v>2523</v>
      </c>
      <c r="B7" s="19">
        <v>1569</v>
      </c>
      <c r="C7" s="19">
        <v>4067</v>
      </c>
      <c r="D7" s="19">
        <v>85218</v>
      </c>
      <c r="E7" s="19">
        <v>556778</v>
      </c>
      <c r="F7" s="19">
        <v>234959</v>
      </c>
      <c r="G7" s="19">
        <v>745603</v>
      </c>
      <c r="H7" s="19">
        <v>33106</v>
      </c>
      <c r="I7" s="19">
        <v>6959</v>
      </c>
      <c r="J7" s="19">
        <v>3486</v>
      </c>
      <c r="K7" s="19">
        <v>1661</v>
      </c>
      <c r="L7" s="19">
        <v>631</v>
      </c>
      <c r="M7" s="19">
        <v>316</v>
      </c>
      <c r="N7" s="14">
        <v>1674353</v>
      </c>
      <c r="P7" s="24">
        <f aca="true" t="shared" si="0" ref="P7:P33">P6</f>
        <v>1145823.320689655</v>
      </c>
    </row>
    <row r="8" spans="1:16" ht="21">
      <c r="A8" s="10">
        <v>2524</v>
      </c>
      <c r="B8" s="19">
        <v>564</v>
      </c>
      <c r="C8" s="19">
        <v>10481</v>
      </c>
      <c r="D8" s="19">
        <v>25005</v>
      </c>
      <c r="E8" s="19">
        <v>1066842</v>
      </c>
      <c r="F8" s="19">
        <v>331709</v>
      </c>
      <c r="G8" s="19">
        <v>217672</v>
      </c>
      <c r="H8" s="19">
        <v>35351</v>
      </c>
      <c r="I8" s="19">
        <v>8375</v>
      </c>
      <c r="J8" s="19">
        <v>2879</v>
      </c>
      <c r="K8" s="19">
        <v>1444</v>
      </c>
      <c r="L8" s="19">
        <v>642</v>
      </c>
      <c r="M8" s="19">
        <v>368</v>
      </c>
      <c r="N8" s="14">
        <v>1701332</v>
      </c>
      <c r="P8" s="24">
        <f t="shared" si="0"/>
        <v>1145823.320689655</v>
      </c>
    </row>
    <row r="9" spans="1:16" ht="21">
      <c r="A9" s="10">
        <v>2525</v>
      </c>
      <c r="B9" s="19">
        <v>1054</v>
      </c>
      <c r="C9" s="19">
        <v>1114</v>
      </c>
      <c r="D9" s="19">
        <v>4861</v>
      </c>
      <c r="E9" s="19">
        <v>160019</v>
      </c>
      <c r="F9" s="19">
        <v>363971</v>
      </c>
      <c r="G9" s="19">
        <v>754235</v>
      </c>
      <c r="H9" s="19">
        <v>238959</v>
      </c>
      <c r="I9" s="19">
        <v>5885</v>
      </c>
      <c r="J9" s="19">
        <v>1803</v>
      </c>
      <c r="K9" s="19">
        <v>818</v>
      </c>
      <c r="L9" s="19">
        <v>216</v>
      </c>
      <c r="M9" s="19">
        <v>104</v>
      </c>
      <c r="N9" s="14">
        <v>1533039</v>
      </c>
      <c r="P9" s="24">
        <f t="shared" si="0"/>
        <v>1145823.320689655</v>
      </c>
    </row>
    <row r="10" spans="1:16" ht="21">
      <c r="A10" s="10">
        <v>2526</v>
      </c>
      <c r="B10" s="19">
        <v>31</v>
      </c>
      <c r="C10" s="19">
        <v>598</v>
      </c>
      <c r="D10" s="19">
        <v>4530</v>
      </c>
      <c r="E10" s="19">
        <v>113943</v>
      </c>
      <c r="F10" s="19">
        <v>325266</v>
      </c>
      <c r="G10" s="19">
        <v>247167</v>
      </c>
      <c r="H10" s="19">
        <v>111548</v>
      </c>
      <c r="I10" s="19">
        <v>9298</v>
      </c>
      <c r="J10" s="19">
        <v>1361</v>
      </c>
      <c r="K10" s="19">
        <v>317</v>
      </c>
      <c r="L10" s="19">
        <v>86</v>
      </c>
      <c r="M10" s="19">
        <v>22</v>
      </c>
      <c r="N10" s="14">
        <v>814167</v>
      </c>
      <c r="P10" s="24">
        <f t="shared" si="0"/>
        <v>1145823.320689655</v>
      </c>
    </row>
    <row r="11" spans="1:16" ht="21">
      <c r="A11" s="10">
        <v>2527</v>
      </c>
      <c r="B11" s="19">
        <v>143</v>
      </c>
      <c r="C11" s="19">
        <v>5979</v>
      </c>
      <c r="D11" s="19">
        <v>13731</v>
      </c>
      <c r="E11" s="19">
        <v>420787</v>
      </c>
      <c r="F11" s="19">
        <v>770404</v>
      </c>
      <c r="G11" s="19">
        <v>817975</v>
      </c>
      <c r="H11" s="19">
        <v>56608</v>
      </c>
      <c r="I11" s="19">
        <v>5345</v>
      </c>
      <c r="J11" s="19">
        <v>1564</v>
      </c>
      <c r="K11" s="19">
        <v>403</v>
      </c>
      <c r="L11" s="19">
        <v>141</v>
      </c>
      <c r="M11" s="19">
        <v>52</v>
      </c>
      <c r="N11" s="14">
        <v>2093132</v>
      </c>
      <c r="P11" s="24">
        <f t="shared" si="0"/>
        <v>1145823.320689655</v>
      </c>
    </row>
    <row r="12" spans="1:16" ht="21">
      <c r="A12" s="10">
        <v>2528</v>
      </c>
      <c r="B12" s="19">
        <v>2318</v>
      </c>
      <c r="C12" s="19">
        <v>1633</v>
      </c>
      <c r="D12" s="19">
        <v>9863</v>
      </c>
      <c r="E12" s="19">
        <v>84560</v>
      </c>
      <c r="F12" s="19">
        <v>716907</v>
      </c>
      <c r="G12" s="19">
        <v>145462</v>
      </c>
      <c r="H12" s="19">
        <v>18869</v>
      </c>
      <c r="I12" s="19">
        <v>15440</v>
      </c>
      <c r="J12" s="19">
        <v>4731</v>
      </c>
      <c r="K12" s="19">
        <v>1742</v>
      </c>
      <c r="L12" s="19">
        <v>684</v>
      </c>
      <c r="M12" s="19">
        <v>432</v>
      </c>
      <c r="N12" s="14">
        <v>1002641</v>
      </c>
      <c r="P12" s="24">
        <f t="shared" si="0"/>
        <v>1145823.320689655</v>
      </c>
    </row>
    <row r="13" spans="1:16" ht="21">
      <c r="A13" s="10">
        <v>2529</v>
      </c>
      <c r="B13" s="19">
        <v>762</v>
      </c>
      <c r="C13" s="19">
        <v>26528</v>
      </c>
      <c r="D13" s="19">
        <v>14722</v>
      </c>
      <c r="E13" s="19">
        <v>152919</v>
      </c>
      <c r="F13" s="19">
        <v>92044</v>
      </c>
      <c r="G13" s="19">
        <v>48781</v>
      </c>
      <c r="H13" s="19">
        <v>13767</v>
      </c>
      <c r="I13" s="19">
        <v>4565</v>
      </c>
      <c r="J13" s="19">
        <v>1394</v>
      </c>
      <c r="K13" s="19">
        <v>693</v>
      </c>
      <c r="L13" s="19">
        <v>391</v>
      </c>
      <c r="M13" s="19">
        <v>293</v>
      </c>
      <c r="N13" s="14">
        <v>356859</v>
      </c>
      <c r="P13" s="24">
        <f t="shared" si="0"/>
        <v>1145823.320689655</v>
      </c>
    </row>
    <row r="14" spans="1:16" ht="21">
      <c r="A14" s="10">
        <v>2530</v>
      </c>
      <c r="B14" s="19">
        <v>63</v>
      </c>
      <c r="C14" s="19">
        <v>169</v>
      </c>
      <c r="D14" s="19">
        <v>1084</v>
      </c>
      <c r="E14" s="19">
        <v>2847</v>
      </c>
      <c r="F14" s="19">
        <v>163782</v>
      </c>
      <c r="G14" s="19">
        <v>27925</v>
      </c>
      <c r="H14" s="19">
        <v>11440</v>
      </c>
      <c r="I14" s="19">
        <v>5562</v>
      </c>
      <c r="J14" s="19">
        <v>1127</v>
      </c>
      <c r="K14" s="19">
        <v>394</v>
      </c>
      <c r="L14" s="19">
        <v>181</v>
      </c>
      <c r="M14" s="19">
        <v>124</v>
      </c>
      <c r="N14" s="14">
        <v>214698</v>
      </c>
      <c r="P14" s="24">
        <f t="shared" si="0"/>
        <v>1145823.320689655</v>
      </c>
    </row>
    <row r="15" spans="1:16" ht="21">
      <c r="A15" s="10">
        <v>2531</v>
      </c>
      <c r="B15" s="19">
        <v>482</v>
      </c>
      <c r="C15" s="19">
        <v>8912</v>
      </c>
      <c r="D15" s="19">
        <v>12041</v>
      </c>
      <c r="E15" s="19">
        <v>113774</v>
      </c>
      <c r="F15" s="19">
        <v>509846</v>
      </c>
      <c r="G15" s="19">
        <v>50041</v>
      </c>
      <c r="H15" s="19">
        <v>10983</v>
      </c>
      <c r="I15" s="19">
        <v>1849</v>
      </c>
      <c r="J15" s="19">
        <v>502</v>
      </c>
      <c r="K15" s="19">
        <v>181</v>
      </c>
      <c r="L15" s="19">
        <v>106</v>
      </c>
      <c r="M15" s="19">
        <v>93</v>
      </c>
      <c r="N15" s="14">
        <v>708810</v>
      </c>
      <c r="P15" s="24">
        <f t="shared" si="0"/>
        <v>1145823.320689655</v>
      </c>
    </row>
    <row r="16" spans="1:16" ht="21">
      <c r="A16" s="10">
        <v>2532</v>
      </c>
      <c r="B16" s="20">
        <v>104</v>
      </c>
      <c r="C16" s="20">
        <v>2490</v>
      </c>
      <c r="D16" s="20">
        <v>5887</v>
      </c>
      <c r="E16" s="20">
        <v>67369</v>
      </c>
      <c r="F16" s="20">
        <v>97202</v>
      </c>
      <c r="G16" s="20">
        <v>137852</v>
      </c>
      <c r="H16" s="20">
        <v>27071</v>
      </c>
      <c r="I16" s="20">
        <v>3516</v>
      </c>
      <c r="J16" s="20">
        <v>1158</v>
      </c>
      <c r="K16" s="20">
        <v>503</v>
      </c>
      <c r="L16" s="20">
        <v>345</v>
      </c>
      <c r="M16" s="20">
        <v>403</v>
      </c>
      <c r="N16" s="15">
        <v>343900</v>
      </c>
      <c r="P16" s="24">
        <f t="shared" si="0"/>
        <v>1145823.320689655</v>
      </c>
    </row>
    <row r="17" spans="1:16" ht="21">
      <c r="A17" s="10">
        <v>2533</v>
      </c>
      <c r="B17" s="19">
        <v>513.7</v>
      </c>
      <c r="C17" s="19">
        <v>2562.9</v>
      </c>
      <c r="D17" s="19">
        <v>17038.3</v>
      </c>
      <c r="E17" s="19">
        <v>151519.6</v>
      </c>
      <c r="F17" s="19">
        <v>151836.4</v>
      </c>
      <c r="G17" s="19">
        <v>86823.1</v>
      </c>
      <c r="H17" s="19">
        <v>21301.5</v>
      </c>
      <c r="I17" s="19">
        <v>10153.9</v>
      </c>
      <c r="J17" s="19">
        <v>2938</v>
      </c>
      <c r="K17" s="19">
        <v>1204.7</v>
      </c>
      <c r="L17" s="19">
        <v>447.3</v>
      </c>
      <c r="M17" s="19">
        <v>365.2</v>
      </c>
      <c r="N17" s="14">
        <v>446704.6</v>
      </c>
      <c r="P17" s="24">
        <f t="shared" si="0"/>
        <v>1145823.320689655</v>
      </c>
    </row>
    <row r="18" spans="1:16" ht="21">
      <c r="A18" s="10">
        <v>2534</v>
      </c>
      <c r="B18" s="19">
        <v>196.3</v>
      </c>
      <c r="C18" s="19">
        <v>5340.4</v>
      </c>
      <c r="D18" s="19">
        <v>8369.1</v>
      </c>
      <c r="E18" s="19">
        <v>33732.4</v>
      </c>
      <c r="F18" s="19">
        <v>139660.1</v>
      </c>
      <c r="G18" s="19">
        <v>118609.6</v>
      </c>
      <c r="H18" s="19">
        <v>18732.2</v>
      </c>
      <c r="I18" s="19">
        <v>3266.5</v>
      </c>
      <c r="J18" s="19">
        <v>1231.7</v>
      </c>
      <c r="K18" s="19">
        <v>429.7</v>
      </c>
      <c r="L18" s="19">
        <v>202.6</v>
      </c>
      <c r="M18" s="19">
        <v>114.1</v>
      </c>
      <c r="N18" s="14">
        <v>329884.7</v>
      </c>
      <c r="P18" s="24">
        <f t="shared" si="0"/>
        <v>1145823.320689655</v>
      </c>
    </row>
    <row r="19" spans="1:16" ht="21">
      <c r="A19" s="10">
        <v>2535</v>
      </c>
      <c r="B19" s="19">
        <v>86.72</v>
      </c>
      <c r="C19" s="19">
        <v>90.36</v>
      </c>
      <c r="D19" s="19">
        <v>422.16</v>
      </c>
      <c r="E19" s="19">
        <v>60249.29</v>
      </c>
      <c r="F19" s="19">
        <v>59679.55</v>
      </c>
      <c r="G19" s="19">
        <v>53508</v>
      </c>
      <c r="H19" s="19">
        <v>17216.71</v>
      </c>
      <c r="I19" s="19">
        <v>4683.02</v>
      </c>
      <c r="J19" s="19">
        <v>7053.7</v>
      </c>
      <c r="K19" s="19">
        <v>1412.08</v>
      </c>
      <c r="L19" s="19">
        <v>506.84</v>
      </c>
      <c r="M19" s="19">
        <v>849.22</v>
      </c>
      <c r="N19" s="14">
        <v>205757.65</v>
      </c>
      <c r="P19" s="24">
        <f t="shared" si="0"/>
        <v>1145823.320689655</v>
      </c>
    </row>
    <row r="20" spans="1:16" ht="21">
      <c r="A20" s="10">
        <v>2536</v>
      </c>
      <c r="B20" s="19">
        <v>1521.77</v>
      </c>
      <c r="C20" s="19">
        <v>2876.92</v>
      </c>
      <c r="D20" s="19">
        <v>6130.57</v>
      </c>
      <c r="E20" s="19">
        <v>85296.98</v>
      </c>
      <c r="F20" s="19">
        <v>40129.04</v>
      </c>
      <c r="G20" s="19">
        <v>26597.8</v>
      </c>
      <c r="H20" s="19">
        <v>14641.97</v>
      </c>
      <c r="I20" s="19">
        <v>5102.97</v>
      </c>
      <c r="J20" s="19">
        <v>1940.42</v>
      </c>
      <c r="K20" s="19">
        <v>1423.51</v>
      </c>
      <c r="L20" s="19">
        <v>864.69</v>
      </c>
      <c r="M20" s="19">
        <v>1265.6</v>
      </c>
      <c r="N20" s="14">
        <v>187792.24</v>
      </c>
      <c r="P20" s="24">
        <f t="shared" si="0"/>
        <v>1145823.320689655</v>
      </c>
    </row>
    <row r="21" spans="1:16" ht="21">
      <c r="A21" s="10">
        <v>2549</v>
      </c>
      <c r="B21" s="19">
        <v>1399.38</v>
      </c>
      <c r="C21" s="19">
        <v>7823.54</v>
      </c>
      <c r="D21" s="19">
        <v>4946.74</v>
      </c>
      <c r="E21" s="19">
        <v>156732.27</v>
      </c>
      <c r="F21" s="19">
        <v>2248262.96</v>
      </c>
      <c r="G21" s="19">
        <v>408273.38</v>
      </c>
      <c r="H21" s="19">
        <v>113582.34</v>
      </c>
      <c r="I21" s="19">
        <v>12791.79</v>
      </c>
      <c r="J21" s="19">
        <v>3864.61</v>
      </c>
      <c r="K21" s="19">
        <v>1547.16</v>
      </c>
      <c r="L21" s="19">
        <v>532.82</v>
      </c>
      <c r="M21" s="19">
        <v>255.19</v>
      </c>
      <c r="N21" s="14">
        <v>2960012.19</v>
      </c>
      <c r="P21" s="24">
        <f t="shared" si="0"/>
        <v>1145823.320689655</v>
      </c>
    </row>
    <row r="22" spans="1:16" ht="21">
      <c r="A22" s="10">
        <v>2550</v>
      </c>
      <c r="B22" s="19">
        <v>424.13</v>
      </c>
      <c r="C22" s="19">
        <v>5800.93</v>
      </c>
      <c r="D22" s="19">
        <v>26301.65</v>
      </c>
      <c r="E22" s="19">
        <v>26956.7</v>
      </c>
      <c r="F22" s="19">
        <v>251824.27</v>
      </c>
      <c r="G22" s="19">
        <v>292818.81</v>
      </c>
      <c r="H22" s="19">
        <v>207333.59</v>
      </c>
      <c r="I22" s="19">
        <v>11887.55</v>
      </c>
      <c r="J22" s="19">
        <v>1378.48</v>
      </c>
      <c r="K22" s="19">
        <v>226.66</v>
      </c>
      <c r="L22" s="19">
        <v>3452.98</v>
      </c>
      <c r="M22" s="19">
        <v>39.03</v>
      </c>
      <c r="N22" s="14">
        <v>828444.78</v>
      </c>
      <c r="P22" s="24">
        <f t="shared" si="0"/>
        <v>1145823.320689655</v>
      </c>
    </row>
    <row r="23" spans="1:16" ht="21">
      <c r="A23" s="10">
        <v>2551</v>
      </c>
      <c r="B23" s="19">
        <v>1766.39</v>
      </c>
      <c r="C23" s="19">
        <v>10693.62</v>
      </c>
      <c r="D23" s="19">
        <v>171332.76</v>
      </c>
      <c r="E23" s="19">
        <v>918585.86</v>
      </c>
      <c r="F23" s="19">
        <v>1615410.45</v>
      </c>
      <c r="G23" s="19">
        <v>301661.88</v>
      </c>
      <c r="H23" s="19">
        <v>82551.21</v>
      </c>
      <c r="I23" s="19">
        <v>24548.58</v>
      </c>
      <c r="J23" s="19">
        <v>4701.74</v>
      </c>
      <c r="K23" s="19">
        <v>1357.99</v>
      </c>
      <c r="L23" s="19">
        <v>288.88</v>
      </c>
      <c r="M23" s="19">
        <v>86.07</v>
      </c>
      <c r="N23" s="14">
        <v>3132985.4</v>
      </c>
      <c r="P23" s="24">
        <f t="shared" si="0"/>
        <v>1145823.320689655</v>
      </c>
    </row>
    <row r="24" spans="1:16" ht="21">
      <c r="A24" s="10">
        <v>2552</v>
      </c>
      <c r="B24" s="19">
        <v>650.85</v>
      </c>
      <c r="C24" s="19">
        <v>3320.63</v>
      </c>
      <c r="D24" s="19">
        <v>13821.05</v>
      </c>
      <c r="E24" s="19">
        <v>345480.83</v>
      </c>
      <c r="F24" s="19">
        <v>168700.04</v>
      </c>
      <c r="G24" s="19">
        <v>105102.12</v>
      </c>
      <c r="H24" s="19">
        <v>33450.02</v>
      </c>
      <c r="I24" s="19">
        <v>6471.61</v>
      </c>
      <c r="J24" s="19">
        <v>1396.4</v>
      </c>
      <c r="K24" s="19">
        <v>896.25</v>
      </c>
      <c r="L24" s="19">
        <v>112.8</v>
      </c>
      <c r="M24" s="19">
        <v>33.38</v>
      </c>
      <c r="N24" s="14">
        <v>679435.98</v>
      </c>
      <c r="P24" s="24">
        <f t="shared" si="0"/>
        <v>1145823.320689655</v>
      </c>
    </row>
    <row r="25" spans="1:16" ht="21">
      <c r="A25" s="10">
        <v>2553</v>
      </c>
      <c r="B25" s="19">
        <v>51.9</v>
      </c>
      <c r="C25" s="19">
        <v>1241.08</v>
      </c>
      <c r="D25" s="19">
        <v>1298.14</v>
      </c>
      <c r="E25" s="19">
        <v>208562.56</v>
      </c>
      <c r="F25" s="19">
        <v>931001.7</v>
      </c>
      <c r="G25" s="19">
        <v>621628.41</v>
      </c>
      <c r="H25" s="19">
        <v>32098.41</v>
      </c>
      <c r="I25" s="19">
        <v>5669.58</v>
      </c>
      <c r="J25" s="19">
        <v>2264.65</v>
      </c>
      <c r="K25" s="19">
        <v>685.01</v>
      </c>
      <c r="L25" s="19">
        <v>105.45</v>
      </c>
      <c r="M25" s="19">
        <v>472.6</v>
      </c>
      <c r="N25" s="14">
        <v>1805079.49</v>
      </c>
      <c r="P25" s="24">
        <f t="shared" si="0"/>
        <v>1145823.320689655</v>
      </c>
    </row>
    <row r="26" spans="1:16" ht="21">
      <c r="A26" s="10">
        <v>2554</v>
      </c>
      <c r="B26" s="19">
        <v>1476.43</v>
      </c>
      <c r="C26" s="19">
        <v>32667.64</v>
      </c>
      <c r="D26" s="19">
        <v>1059664.88</v>
      </c>
      <c r="E26" s="19">
        <v>993952.95</v>
      </c>
      <c r="F26" s="19">
        <v>1550666.5</v>
      </c>
      <c r="G26" s="19">
        <v>894012.67</v>
      </c>
      <c r="H26" s="19">
        <v>143160.28</v>
      </c>
      <c r="I26" s="19">
        <v>20754.31</v>
      </c>
      <c r="J26" s="19">
        <v>6049.94</v>
      </c>
      <c r="K26" s="19">
        <v>2920.93</v>
      </c>
      <c r="L26" s="19">
        <v>1206.36</v>
      </c>
      <c r="M26" s="19">
        <v>711.98</v>
      </c>
      <c r="N26" s="14">
        <v>4707244.88</v>
      </c>
      <c r="P26" s="24">
        <f t="shared" si="0"/>
        <v>1145823.320689655</v>
      </c>
    </row>
    <row r="27" spans="1:16" ht="21">
      <c r="A27" s="10">
        <v>2555</v>
      </c>
      <c r="B27" s="19">
        <v>1813.72</v>
      </c>
      <c r="C27" s="19">
        <v>9061.83</v>
      </c>
      <c r="D27" s="19">
        <v>6343.59</v>
      </c>
      <c r="E27" s="19">
        <v>111265.09</v>
      </c>
      <c r="F27" s="19">
        <v>454768.22</v>
      </c>
      <c r="G27" s="19">
        <v>314553.29</v>
      </c>
      <c r="H27" s="19">
        <v>27485.55</v>
      </c>
      <c r="I27" s="19">
        <v>13809.58</v>
      </c>
      <c r="J27" s="19">
        <v>5986.49</v>
      </c>
      <c r="K27" s="19">
        <v>1585.95</v>
      </c>
      <c r="L27" s="19">
        <v>1165.93</v>
      </c>
      <c r="M27" s="19">
        <v>305.71</v>
      </c>
      <c r="N27" s="14">
        <v>948144.96</v>
      </c>
      <c r="P27" s="24">
        <f t="shared" si="0"/>
        <v>1145823.320689655</v>
      </c>
    </row>
    <row r="28" spans="1:16" ht="21">
      <c r="A28" s="10">
        <v>2556</v>
      </c>
      <c r="B28" s="19">
        <v>306.81</v>
      </c>
      <c r="C28" s="19">
        <v>1576.67</v>
      </c>
      <c r="D28" s="19">
        <v>3894.19</v>
      </c>
      <c r="E28" s="19">
        <v>199808.99</v>
      </c>
      <c r="F28" s="19">
        <v>328143.48</v>
      </c>
      <c r="G28" s="19">
        <v>158520.19</v>
      </c>
      <c r="H28" s="19">
        <v>27142.03</v>
      </c>
      <c r="I28" s="19">
        <v>7597.24</v>
      </c>
      <c r="J28" s="19">
        <v>5690.81</v>
      </c>
      <c r="K28" s="19">
        <v>1610.65</v>
      </c>
      <c r="L28" s="19">
        <v>541.1</v>
      </c>
      <c r="M28" s="19">
        <v>245.78</v>
      </c>
      <c r="N28" s="14">
        <v>735077.93</v>
      </c>
      <c r="P28" s="24">
        <f t="shared" si="0"/>
        <v>1145823.320689655</v>
      </c>
    </row>
    <row r="29" spans="1:16" ht="21">
      <c r="A29" s="10">
        <v>2557</v>
      </c>
      <c r="B29" s="19">
        <v>280.58</v>
      </c>
      <c r="C29" s="19">
        <v>1672.57</v>
      </c>
      <c r="D29" s="19">
        <v>1981.52</v>
      </c>
      <c r="E29" s="19">
        <v>88742.54</v>
      </c>
      <c r="F29" s="19">
        <v>377690.41</v>
      </c>
      <c r="G29" s="19">
        <v>339797.05</v>
      </c>
      <c r="H29" s="19">
        <v>34672.57</v>
      </c>
      <c r="I29" s="19">
        <v>15746.07</v>
      </c>
      <c r="J29" s="19">
        <v>2875.12</v>
      </c>
      <c r="K29" s="19">
        <v>3404.76</v>
      </c>
      <c r="L29" s="19">
        <v>638.97</v>
      </c>
      <c r="M29" s="19">
        <v>349.98</v>
      </c>
      <c r="N29" s="14">
        <v>867852.14</v>
      </c>
      <c r="P29" s="24">
        <f t="shared" si="0"/>
        <v>1145823.320689655</v>
      </c>
    </row>
    <row r="30" spans="1:16" ht="21">
      <c r="A30" s="10">
        <v>2558</v>
      </c>
      <c r="B30" s="19">
        <v>1204.67</v>
      </c>
      <c r="C30" s="19">
        <v>583.98</v>
      </c>
      <c r="D30" s="19">
        <v>1245.97</v>
      </c>
      <c r="E30" s="19">
        <v>30351.84</v>
      </c>
      <c r="F30" s="19">
        <v>232934.45</v>
      </c>
      <c r="G30" s="19">
        <v>178676.33</v>
      </c>
      <c r="H30" s="19">
        <v>70558.65</v>
      </c>
      <c r="I30" s="19">
        <v>6893.11</v>
      </c>
      <c r="J30" s="19">
        <v>4729.59</v>
      </c>
      <c r="K30" s="19">
        <v>1281.68</v>
      </c>
      <c r="L30" s="19">
        <v>431.42</v>
      </c>
      <c r="M30" s="19">
        <v>120.12</v>
      </c>
      <c r="N30" s="14">
        <v>529011.82</v>
      </c>
      <c r="P30" s="24">
        <f t="shared" si="0"/>
        <v>1145823.320689655</v>
      </c>
    </row>
    <row r="31" spans="1:16" ht="21">
      <c r="A31" s="10">
        <v>2559</v>
      </c>
      <c r="B31" s="19">
        <v>436.27</v>
      </c>
      <c r="C31" s="19">
        <v>4986.38</v>
      </c>
      <c r="D31" s="19">
        <v>8203.41</v>
      </c>
      <c r="E31" s="19">
        <v>91579.84</v>
      </c>
      <c r="F31" s="19">
        <v>844107.91</v>
      </c>
      <c r="G31" s="19">
        <v>359114.07</v>
      </c>
      <c r="H31" s="19">
        <v>50793.83</v>
      </c>
      <c r="I31" s="19">
        <v>10199.25</v>
      </c>
      <c r="J31" s="19">
        <v>3195.47</v>
      </c>
      <c r="K31" s="19">
        <v>2733.8</v>
      </c>
      <c r="L31" s="19">
        <v>576.83</v>
      </c>
      <c r="M31" s="19">
        <v>138.48</v>
      </c>
      <c r="N31" s="14">
        <v>1376065.54</v>
      </c>
      <c r="P31" s="24">
        <f t="shared" si="0"/>
        <v>1145823.320689655</v>
      </c>
    </row>
    <row r="32" spans="1:16" ht="21">
      <c r="A32" s="10">
        <v>2560</v>
      </c>
      <c r="B32" s="19">
        <v>823</v>
      </c>
      <c r="C32" s="19">
        <v>3422</v>
      </c>
      <c r="D32" s="19">
        <v>5006</v>
      </c>
      <c r="E32" s="19">
        <v>200024</v>
      </c>
      <c r="F32" s="19">
        <v>172305</v>
      </c>
      <c r="G32" s="19">
        <v>164717</v>
      </c>
      <c r="H32" s="19">
        <v>62146</v>
      </c>
      <c r="I32" s="19">
        <v>11818</v>
      </c>
      <c r="J32" s="19">
        <v>4836</v>
      </c>
      <c r="K32" s="19">
        <v>2809</v>
      </c>
      <c r="L32" s="19">
        <v>952</v>
      </c>
      <c r="M32" s="19">
        <v>528</v>
      </c>
      <c r="N32" s="14">
        <f>SUM(B32:M32)</f>
        <v>629386</v>
      </c>
      <c r="P32" s="24">
        <f t="shared" si="0"/>
        <v>1145823.320689655</v>
      </c>
    </row>
    <row r="33" spans="1:16" ht="21">
      <c r="A33" s="10">
        <v>2561</v>
      </c>
      <c r="B33" s="19">
        <v>818</v>
      </c>
      <c r="C33" s="19">
        <v>3635</v>
      </c>
      <c r="D33" s="19">
        <v>73100</v>
      </c>
      <c r="E33" s="19">
        <v>593456</v>
      </c>
      <c r="F33" s="19">
        <v>670079</v>
      </c>
      <c r="G33" s="19">
        <v>248091</v>
      </c>
      <c r="H33" s="19">
        <v>36271</v>
      </c>
      <c r="I33" s="19">
        <v>6215</v>
      </c>
      <c r="J33" s="19">
        <v>1869</v>
      </c>
      <c r="K33" s="19">
        <v>1180</v>
      </c>
      <c r="L33" s="19">
        <v>251</v>
      </c>
      <c r="M33" s="19">
        <v>92</v>
      </c>
      <c r="N33" s="14">
        <f>SUM(B33:M33)</f>
        <v>1635057</v>
      </c>
      <c r="P33" s="24">
        <f t="shared" si="0"/>
        <v>1145823.320689655</v>
      </c>
    </row>
    <row r="34" spans="1:16" ht="21">
      <c r="A34" s="26">
        <v>2562</v>
      </c>
      <c r="B34" s="27">
        <v>16</v>
      </c>
      <c r="C34" s="27">
        <v>34</v>
      </c>
      <c r="D34" s="27">
        <v>351</v>
      </c>
      <c r="E34" s="27">
        <v>8667</v>
      </c>
      <c r="F34" s="27">
        <v>476607</v>
      </c>
      <c r="G34" s="27">
        <v>121994</v>
      </c>
      <c r="H34" s="27">
        <v>6190</v>
      </c>
      <c r="I34" s="27">
        <v>1588</v>
      </c>
      <c r="J34" s="27">
        <v>349</v>
      </c>
      <c r="K34" s="27">
        <v>138</v>
      </c>
      <c r="L34" s="27">
        <v>36</v>
      </c>
      <c r="M34" s="27">
        <v>10</v>
      </c>
      <c r="N34" s="28">
        <f>SUM(B34:M34)</f>
        <v>615980</v>
      </c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MAX(B5:B33)</f>
        <v>2318</v>
      </c>
      <c r="C38" s="22">
        <f aca="true" t="shared" si="1" ref="C38:M38">MAX(C5:C33)</f>
        <v>32667.64</v>
      </c>
      <c r="D38" s="22">
        <f t="shared" si="1"/>
        <v>1059664.88</v>
      </c>
      <c r="E38" s="22">
        <f t="shared" si="1"/>
        <v>1066842</v>
      </c>
      <c r="F38" s="22">
        <f t="shared" si="1"/>
        <v>2248262.96</v>
      </c>
      <c r="G38" s="22">
        <f t="shared" si="1"/>
        <v>894012.67</v>
      </c>
      <c r="H38" s="22">
        <f t="shared" si="1"/>
        <v>238959</v>
      </c>
      <c r="I38" s="22">
        <f t="shared" si="1"/>
        <v>24548.58</v>
      </c>
      <c r="J38" s="22">
        <f t="shared" si="1"/>
        <v>7053.7</v>
      </c>
      <c r="K38" s="22">
        <f t="shared" si="1"/>
        <v>3404.76</v>
      </c>
      <c r="L38" s="22">
        <f t="shared" si="1"/>
        <v>3452.98</v>
      </c>
      <c r="M38" s="22">
        <f t="shared" si="1"/>
        <v>1265.6</v>
      </c>
      <c r="N38" s="29">
        <f>MAX(N5:N33)</f>
        <v>4707244.88</v>
      </c>
    </row>
    <row r="39" spans="1:14" ht="21">
      <c r="A39" s="12" t="s">
        <v>14</v>
      </c>
      <c r="B39" s="22">
        <f>AVERAGE(B5:B33)</f>
        <v>746.331724137931</v>
      </c>
      <c r="C39" s="22">
        <f aca="true" t="shared" si="2" ref="C39:M39">AVERAGE(C5:C33)</f>
        <v>5592.739655172414</v>
      </c>
      <c r="D39" s="22">
        <f t="shared" si="2"/>
        <v>57370.242413793094</v>
      </c>
      <c r="E39" s="22">
        <f t="shared" si="2"/>
        <v>245938.5427586207</v>
      </c>
      <c r="F39" s="22">
        <f t="shared" si="2"/>
        <v>490313.15448275855</v>
      </c>
      <c r="G39" s="22">
        <f t="shared" si="2"/>
        <v>277714.1620689655</v>
      </c>
      <c r="H39" s="22">
        <f t="shared" si="2"/>
        <v>54503.92620689655</v>
      </c>
      <c r="I39" s="22">
        <f t="shared" si="2"/>
        <v>8588.071034482757</v>
      </c>
      <c r="J39" s="22">
        <f t="shared" si="2"/>
        <v>2912.4524137931035</v>
      </c>
      <c r="K39" s="22">
        <f t="shared" si="2"/>
        <v>1251.0286206896553</v>
      </c>
      <c r="L39" s="22">
        <f t="shared" si="2"/>
        <v>572.4817241379311</v>
      </c>
      <c r="M39" s="22">
        <f t="shared" si="2"/>
        <v>320.1875862068965</v>
      </c>
      <c r="N39" s="17">
        <f>SUM(B39:M39)</f>
        <v>1145823.320689655</v>
      </c>
    </row>
    <row r="40" spans="1:14" ht="21">
      <c r="A40" s="12" t="s">
        <v>15</v>
      </c>
      <c r="B40" s="22">
        <f>MIN(B5:B33)</f>
        <v>31</v>
      </c>
      <c r="C40" s="22">
        <f aca="true" t="shared" si="3" ref="C40:M40">MIN(C5:C33)</f>
        <v>90.36</v>
      </c>
      <c r="D40" s="22">
        <f t="shared" si="3"/>
        <v>422.16</v>
      </c>
      <c r="E40" s="22">
        <f t="shared" si="3"/>
        <v>2847</v>
      </c>
      <c r="F40" s="22">
        <f t="shared" si="3"/>
        <v>40129.04</v>
      </c>
      <c r="G40" s="22">
        <f t="shared" si="3"/>
        <v>26597.8</v>
      </c>
      <c r="H40" s="22">
        <f t="shared" si="3"/>
        <v>9153</v>
      </c>
      <c r="I40" s="22">
        <f t="shared" si="3"/>
        <v>938</v>
      </c>
      <c r="J40" s="22">
        <f t="shared" si="3"/>
        <v>438</v>
      </c>
      <c r="K40" s="22">
        <f t="shared" si="3"/>
        <v>110</v>
      </c>
      <c r="L40" s="22">
        <f t="shared" si="3"/>
        <v>64</v>
      </c>
      <c r="M40" s="22">
        <f t="shared" si="3"/>
        <v>22</v>
      </c>
      <c r="N40" s="29">
        <f>MIN(N5:N33)</f>
        <v>187792.24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2020-04-23T07:11:18Z</dcterms:modified>
  <cp:category/>
  <cp:version/>
  <cp:contentType/>
  <cp:contentStatus/>
</cp:coreProperties>
</file>