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<sst xmlns="http://schemas.openxmlformats.org/spreadsheetml/2006/main" count="32" uniqueCount="25">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</sst>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5"/>
          <c:w val="0.860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'N.1-H.05'!$A$7:$A$56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'N.1-H.05'!$N$7:$N$56</c:f>
              <c:numCache>
                <c:ptCount val="50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2042.25</c:v>
                </c:pt>
                <c:pt idx="49">
                  <c:v>1596.7342080000003</c:v>
                </c:pt>
              </c:numCache>
            </c:numRef>
          </c:val>
        </c:ser>
        <c:gapWidth val="100"/>
        <c:axId val="10640460"/>
        <c:axId val="28655277"/>
      </c:barChart>
      <c:lineChart>
        <c:grouping val="standard"/>
        <c:varyColors val="0"/>
        <c:ser>
          <c:idx val="1"/>
          <c:order val="1"/>
          <c:tx>
            <c:v>ค่าเฉลี่ย 2930.6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'N.1-H.05'!$P$7:$P$55</c:f>
              <c:numCache>
                <c:ptCount val="49"/>
                <c:pt idx="0">
                  <c:v>2930.6228234659866</c:v>
                </c:pt>
                <c:pt idx="1">
                  <c:v>2930.6228234659866</c:v>
                </c:pt>
                <c:pt idx="2">
                  <c:v>2930.6228234659866</c:v>
                </c:pt>
                <c:pt idx="3">
                  <c:v>2930.6228234659866</c:v>
                </c:pt>
                <c:pt idx="4">
                  <c:v>2930.6228234659866</c:v>
                </c:pt>
                <c:pt idx="5">
                  <c:v>2930.6228234659866</c:v>
                </c:pt>
                <c:pt idx="6">
                  <c:v>2930.6228234659866</c:v>
                </c:pt>
                <c:pt idx="7">
                  <c:v>2930.6228234659866</c:v>
                </c:pt>
                <c:pt idx="8">
                  <c:v>2930.6228234659866</c:v>
                </c:pt>
                <c:pt idx="9">
                  <c:v>2930.6228234659866</c:v>
                </c:pt>
                <c:pt idx="10">
                  <c:v>2930.6228234659866</c:v>
                </c:pt>
                <c:pt idx="11">
                  <c:v>2930.6228234659866</c:v>
                </c:pt>
                <c:pt idx="12">
                  <c:v>2930.6228234659866</c:v>
                </c:pt>
                <c:pt idx="13">
                  <c:v>2930.6228234659866</c:v>
                </c:pt>
                <c:pt idx="14">
                  <c:v>2930.6228234659866</c:v>
                </c:pt>
                <c:pt idx="15">
                  <c:v>2930.6228234659866</c:v>
                </c:pt>
                <c:pt idx="16">
                  <c:v>2930.6228234659866</c:v>
                </c:pt>
                <c:pt idx="17">
                  <c:v>2930.6228234659866</c:v>
                </c:pt>
                <c:pt idx="18">
                  <c:v>2930.6228234659866</c:v>
                </c:pt>
                <c:pt idx="19">
                  <c:v>2930.6228234659866</c:v>
                </c:pt>
                <c:pt idx="20">
                  <c:v>2930.6228234659866</c:v>
                </c:pt>
                <c:pt idx="21">
                  <c:v>2930.6228234659866</c:v>
                </c:pt>
                <c:pt idx="22">
                  <c:v>2930.6228234659866</c:v>
                </c:pt>
                <c:pt idx="23">
                  <c:v>2930.6228234659866</c:v>
                </c:pt>
                <c:pt idx="24">
                  <c:v>2930.6228234659866</c:v>
                </c:pt>
                <c:pt idx="25">
                  <c:v>2930.6228234659866</c:v>
                </c:pt>
                <c:pt idx="26">
                  <c:v>2930.6228234659866</c:v>
                </c:pt>
                <c:pt idx="27">
                  <c:v>2930.6228234659866</c:v>
                </c:pt>
                <c:pt idx="28">
                  <c:v>2930.6228234659866</c:v>
                </c:pt>
                <c:pt idx="29">
                  <c:v>2930.6228234659866</c:v>
                </c:pt>
                <c:pt idx="30">
                  <c:v>2930.6228234659866</c:v>
                </c:pt>
                <c:pt idx="31">
                  <c:v>2930.6228234659866</c:v>
                </c:pt>
                <c:pt idx="32">
                  <c:v>2930.6228234659866</c:v>
                </c:pt>
                <c:pt idx="33">
                  <c:v>2930.6228234659866</c:v>
                </c:pt>
                <c:pt idx="34">
                  <c:v>2930.6228234659866</c:v>
                </c:pt>
                <c:pt idx="35">
                  <c:v>2930.6228234659866</c:v>
                </c:pt>
                <c:pt idx="36">
                  <c:v>2930.6228234659866</c:v>
                </c:pt>
                <c:pt idx="37">
                  <c:v>2930.6228234659866</c:v>
                </c:pt>
                <c:pt idx="38">
                  <c:v>2930.6228234659866</c:v>
                </c:pt>
                <c:pt idx="39">
                  <c:v>2930.6228234659866</c:v>
                </c:pt>
                <c:pt idx="40">
                  <c:v>2930.6228234659866</c:v>
                </c:pt>
                <c:pt idx="41">
                  <c:v>2930.6228234659866</c:v>
                </c:pt>
                <c:pt idx="42">
                  <c:v>2930.6228234659866</c:v>
                </c:pt>
                <c:pt idx="43">
                  <c:v>2930.6228234659866</c:v>
                </c:pt>
                <c:pt idx="44">
                  <c:v>2930.6228234659866</c:v>
                </c:pt>
                <c:pt idx="45">
                  <c:v>2930.6228234659866</c:v>
                </c:pt>
                <c:pt idx="46">
                  <c:v>2930.6228234659866</c:v>
                </c:pt>
                <c:pt idx="47">
                  <c:v>2930.6228234659866</c:v>
                </c:pt>
                <c:pt idx="48">
                  <c:v>2930.6228234659866</c:v>
                </c:pt>
              </c:numCache>
            </c:numRef>
          </c:val>
          <c:smooth val="0"/>
        </c:ser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655277"/>
        <c:crossesAt val="0"/>
        <c:auto val="1"/>
        <c:lblOffset val="100"/>
        <c:tickLblSkip val="2"/>
        <c:noMultiLvlLbl val="0"/>
      </c:catAx>
      <c:valAx>
        <c:axId val="2865527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76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zoomScalePageLayoutView="0" workbookViewId="0" topLeftCell="A37">
      <selection activeCell="B56" sqref="B56:L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5">$N$60</f>
        <v>2930.6228234659866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6">+N8*1000000/(365*86400)</f>
        <v>79.1051496702182</v>
      </c>
      <c r="P8" s="37">
        <f t="shared" si="0"/>
        <v>2930.6228234659866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2930.6228234659866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2930.6228234659866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2930.6228234659866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2930.6228234659866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2930.6228234659866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2930.6228234659866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2930.6228234659866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2930.6228234659866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2930.6228234659866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2930.6228234659866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2930.6228234659866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2930.6228234659866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2930.6228234659866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2930.6228234659866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2930.6228234659866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2930.6228234659866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2930.6228234659866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2930.6228234659866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2930.6228234659866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2930.6228234659866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2930.6228234659866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2930.6228234659866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2930.6228234659866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2930.6228234659866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2930.6228234659866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2930.6228234659866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2930.6228234659866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2930.6228234659866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2930.6228234659866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2930.6228234659866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2930.6228234659866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2930.6228234659866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2930.6228234659866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2930.6228234659866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2930.6228234659866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2930.6228234659866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2930.6228234659866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2930.6228234659866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2930.6228234659866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2930.6228234659866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2930.6228234659866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2930.6228234659866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2930.6228234659866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2930.6228234659866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2930.6228234659866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2930.6228234659866</v>
      </c>
    </row>
    <row r="55" spans="1:16" ht="15" customHeight="1">
      <c r="A55" s="18">
        <v>2563</v>
      </c>
      <c r="B55" s="34">
        <v>9.04</v>
      </c>
      <c r="C55" s="34">
        <v>9.54</v>
      </c>
      <c r="D55" s="34">
        <v>95.89</v>
      </c>
      <c r="E55" s="34">
        <v>133.6</v>
      </c>
      <c r="F55" s="34">
        <v>1007.84</v>
      </c>
      <c r="G55" s="34">
        <v>426.88</v>
      </c>
      <c r="H55" s="34">
        <v>184.13</v>
      </c>
      <c r="I55" s="34">
        <v>73.88</v>
      </c>
      <c r="J55" s="34">
        <v>41.34</v>
      </c>
      <c r="K55" s="34">
        <v>26.52</v>
      </c>
      <c r="L55" s="34">
        <v>20.27</v>
      </c>
      <c r="M55" s="34">
        <v>13.32</v>
      </c>
      <c r="N55" s="35">
        <f t="shared" si="3"/>
        <v>2042.25</v>
      </c>
      <c r="O55" s="36">
        <f t="shared" si="2"/>
        <v>64.75932267884323</v>
      </c>
      <c r="P55" s="37">
        <f t="shared" si="0"/>
        <v>2930.6228234659866</v>
      </c>
    </row>
    <row r="56" spans="1:16" ht="15" customHeight="1">
      <c r="A56" s="42">
        <v>2564</v>
      </c>
      <c r="B56" s="43">
        <v>49.49078399999999</v>
      </c>
      <c r="C56" s="43">
        <v>34.09689599999999</v>
      </c>
      <c r="D56" s="43">
        <v>222.74611200000004</v>
      </c>
      <c r="E56" s="43">
        <v>266.31936</v>
      </c>
      <c r="F56" s="43">
        <v>375.87456</v>
      </c>
      <c r="G56" s="43">
        <v>271.88352000000003</v>
      </c>
      <c r="H56" s="43">
        <v>180.34272</v>
      </c>
      <c r="I56" s="43">
        <v>96.6384</v>
      </c>
      <c r="J56" s="43">
        <v>43.476479999999995</v>
      </c>
      <c r="K56" s="43">
        <v>30.58387199999999</v>
      </c>
      <c r="L56" s="43">
        <v>25.281504</v>
      </c>
      <c r="M56" s="43"/>
      <c r="N56" s="44">
        <f>SUM(B56:M56)</f>
        <v>1596.7342080000003</v>
      </c>
      <c r="O56" s="45">
        <f t="shared" si="2"/>
        <v>50.6321095890411</v>
      </c>
      <c r="P56" s="38"/>
    </row>
    <row r="57" spans="1:16" ht="15" customHeight="1">
      <c r="A57" s="18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41"/>
      <c r="P57" s="38"/>
    </row>
    <row r="58" spans="1:16" ht="15" customHeight="1">
      <c r="A58" s="18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41"/>
      <c r="P58" s="38"/>
    </row>
    <row r="59" spans="1:16" ht="15" customHeight="1">
      <c r="A59" s="19" t="s">
        <v>19</v>
      </c>
      <c r="B59" s="39">
        <f>MAX(B7:B55)</f>
        <v>57.25382399999999</v>
      </c>
      <c r="C59" s="39">
        <f aca="true" t="shared" si="4" ref="C59:N59">MAX(C7:C55)</f>
        <v>302.27</v>
      </c>
      <c r="D59" s="39">
        <f t="shared" si="4"/>
        <v>737.22528</v>
      </c>
      <c r="E59" s="39">
        <f t="shared" si="4"/>
        <v>1404.42</v>
      </c>
      <c r="F59" s="39">
        <f t="shared" si="4"/>
        <v>2078.8</v>
      </c>
      <c r="G59" s="39">
        <f t="shared" si="4"/>
        <v>1382.07</v>
      </c>
      <c r="H59" s="39">
        <f t="shared" si="4"/>
        <v>580.02912</v>
      </c>
      <c r="I59" s="39">
        <f t="shared" si="4"/>
        <v>258.1</v>
      </c>
      <c r="J59" s="39">
        <f t="shared" si="4"/>
        <v>127.36</v>
      </c>
      <c r="K59" s="39">
        <f t="shared" si="4"/>
        <v>81.09</v>
      </c>
      <c r="L59" s="39">
        <f t="shared" si="4"/>
        <v>62.6</v>
      </c>
      <c r="M59" s="39">
        <f>MAX(M7:M55)</f>
        <v>59.5</v>
      </c>
      <c r="N59" s="39">
        <f t="shared" si="4"/>
        <v>6078.375360000003</v>
      </c>
      <c r="O59" s="36">
        <f>+N59*1000000/(365*86400)</f>
        <v>192.74401826484026</v>
      </c>
      <c r="P59" s="40"/>
    </row>
    <row r="60" spans="1:16" ht="15" customHeight="1">
      <c r="A60" s="19" t="s">
        <v>16</v>
      </c>
      <c r="B60" s="39">
        <f>AVERAGE(B7:B55)</f>
        <v>27.376561306122447</v>
      </c>
      <c r="C60" s="39">
        <f aca="true" t="shared" si="5" ref="C60:M60">AVERAGE(C7:C55)</f>
        <v>72.78996865306124</v>
      </c>
      <c r="D60" s="39">
        <f t="shared" si="5"/>
        <v>160.92112375510203</v>
      </c>
      <c r="E60" s="39">
        <f t="shared" si="5"/>
        <v>491.76471934693876</v>
      </c>
      <c r="F60" s="39">
        <f t="shared" si="5"/>
        <v>911.6240561666667</v>
      </c>
      <c r="G60" s="39">
        <f t="shared" si="5"/>
        <v>689.3339024999999</v>
      </c>
      <c r="H60" s="39">
        <f t="shared" si="5"/>
        <v>289.4019351666666</v>
      </c>
      <c r="I60" s="39">
        <f t="shared" si="5"/>
        <v>122.43654955102042</v>
      </c>
      <c r="J60" s="39">
        <f t="shared" si="5"/>
        <v>70.24961208163263</v>
      </c>
      <c r="K60" s="39">
        <f t="shared" si="5"/>
        <v>45.35894367346939</v>
      </c>
      <c r="L60" s="39">
        <f t="shared" si="5"/>
        <v>27.019074122448984</v>
      </c>
      <c r="M60" s="39">
        <f t="shared" si="5"/>
        <v>22.34637714285714</v>
      </c>
      <c r="N60" s="39">
        <f>SUM(B60:M60)</f>
        <v>2930.6228234659866</v>
      </c>
      <c r="O60" s="36">
        <f>+N60*1000000/(365*86400)</f>
        <v>92.92944011497929</v>
      </c>
      <c r="P60" s="40"/>
    </row>
    <row r="61" spans="1:16" ht="15" customHeight="1">
      <c r="A61" s="19" t="s">
        <v>20</v>
      </c>
      <c r="B61" s="39">
        <f>MIN(B7:B55)</f>
        <v>6.88</v>
      </c>
      <c r="C61" s="39">
        <f aca="true" t="shared" si="6" ref="C61:N61">MIN(C7:C55)</f>
        <v>9.54</v>
      </c>
      <c r="D61" s="39">
        <f t="shared" si="6"/>
        <v>25.4</v>
      </c>
      <c r="E61" s="39">
        <f t="shared" si="6"/>
        <v>49.5</v>
      </c>
      <c r="F61" s="39">
        <f t="shared" si="6"/>
        <v>379.379</v>
      </c>
      <c r="G61" s="39">
        <f t="shared" si="6"/>
        <v>178</v>
      </c>
      <c r="H61" s="39">
        <f t="shared" si="6"/>
        <v>113.94</v>
      </c>
      <c r="I61" s="39">
        <f t="shared" si="6"/>
        <v>41.7</v>
      </c>
      <c r="J61" s="39">
        <f t="shared" si="6"/>
        <v>27.47</v>
      </c>
      <c r="K61" s="39">
        <f t="shared" si="6"/>
        <v>13.42</v>
      </c>
      <c r="L61" s="39">
        <f t="shared" si="6"/>
        <v>9.44</v>
      </c>
      <c r="M61" s="39">
        <f t="shared" si="6"/>
        <v>5.79</v>
      </c>
      <c r="N61" s="39">
        <f t="shared" si="6"/>
        <v>914.1</v>
      </c>
      <c r="O61" s="36">
        <f>+N61*1000000/(365*86400)</f>
        <v>28.985920852359207</v>
      </c>
      <c r="P61" s="40"/>
    </row>
    <row r="62" spans="1:15" ht="21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24.75" customHeight="1">
      <c r="A70" s="28"/>
      <c r="B70" s="29"/>
      <c r="C70" s="30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spans="1:15" ht="24.75" customHeight="1">
      <c r="A74" s="28"/>
      <c r="B74" s="29"/>
      <c r="C74" s="29"/>
      <c r="D74" s="29"/>
      <c r="E74" s="27"/>
      <c r="F74" s="29"/>
      <c r="G74" s="29"/>
      <c r="H74" s="29"/>
      <c r="I74" s="29"/>
      <c r="J74" s="29"/>
      <c r="K74" s="29"/>
      <c r="L74" s="29"/>
      <c r="M74" s="29"/>
      <c r="N74" s="31"/>
      <c r="O74" s="27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>
      <c r="A89" s="32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2016-07-05T06:22:25Z</cp:lastPrinted>
  <dcterms:created xsi:type="dcterms:W3CDTF">1994-01-31T08:04:27Z</dcterms:created>
  <dcterms:modified xsi:type="dcterms:W3CDTF">2022-03-16T08:33:18Z</dcterms:modified>
  <cp:category/>
  <cp:version/>
  <cp:contentType/>
  <cp:contentStatus/>
</cp:coreProperties>
</file>