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N.1" sheetId="1" r:id="rId1"/>
    <sheet name="N.1-H.05" sheetId="2" r:id="rId2"/>
  </sheets>
  <definedNames>
    <definedName name="_Regression_Int" localSheetId="1" hidden="1">1</definedName>
    <definedName name="Print_Area_MI">'N.1-H.05'!$A$1:$N$35</definedName>
  </definedNames>
  <calcPr fullCalcOnLoad="1"/>
</workbook>
</file>

<file path=xl/sharedStrings.xml><?xml version="1.0" encoding="utf-8"?>
<sst xmlns="http://schemas.openxmlformats.org/spreadsheetml/2006/main" count="32" uniqueCount="25">
  <si>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</si>
  <si>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</si>
  <si>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</si>
  <si>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</si>
  <si>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</si>
  <si>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</si>
  <si>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</si>
  <si>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</si>
  <si>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</si>
  <si>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</si>
  <si>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</si>
  <si>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</si>
  <si>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</si>
  <si>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</si>
  <si>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</si>
  <si>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</si>
  <si>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</si>
  <si>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</si>
  <si>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</si>
  <si>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</si>
  <si>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</si>
  <si>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แม่น้ำน่าน (N.1)</t>
  </si>
  <si>
    <t>-</t>
  </si>
  <si>
    <t xml:space="preserve"> พี้นที่รับน้ำ    4,560    ตร.กม. </t>
  </si>
  <si>
    <t>สถานี N.1  :  แม่น้ำน่าน  หน้าสำนักงานป่าไม้ อ.เมือง  จ.น่าน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</si>
</sst>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  <numFmt numFmtId="249" formatCode="#,##0.0;[Red]\-#,##0.0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2.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9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33" borderId="14" xfId="0" applyNumberFormat="1" applyFont="1" applyFill="1" applyBorder="1" applyAlignment="1" applyProtection="1">
      <alignment horizontal="center"/>
      <protection/>
    </xf>
    <xf numFmtId="1" fontId="8" fillId="35" borderId="14" xfId="0" applyNumberFormat="1" applyFont="1" applyFill="1" applyBorder="1" applyAlignment="1" applyProtection="1">
      <alignment horizontal="center"/>
      <protection/>
    </xf>
    <xf numFmtId="1" fontId="8" fillId="0" borderId="15" xfId="0" applyNumberFormat="1" applyFont="1" applyBorder="1" applyAlignment="1" applyProtection="1">
      <alignment horizontal="center"/>
      <protection/>
    </xf>
    <xf numFmtId="2" fontId="8" fillId="0" borderId="15" xfId="0" applyNumberFormat="1" applyFont="1" applyBorder="1" applyAlignment="1" applyProtection="1">
      <alignment/>
      <protection/>
    </xf>
    <xf numFmtId="2" fontId="8" fillId="0" borderId="15" xfId="0" applyNumberFormat="1" applyFont="1" applyBorder="1" applyAlignment="1" applyProtection="1">
      <alignment horizontal="right"/>
      <protection/>
    </xf>
    <xf numFmtId="233" fontId="8" fillId="0" borderId="15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8" fillId="35" borderId="19" xfId="0" applyNumberFormat="1" applyFont="1" applyFill="1" applyBorder="1" applyAlignment="1">
      <alignment horizontal="center" vertical="center"/>
    </xf>
    <xf numFmtId="1" fontId="52" fillId="33" borderId="14" xfId="0" applyNumberFormat="1" applyFont="1" applyFill="1" applyBorder="1" applyAlignment="1" applyProtection="1">
      <alignment horizontal="center"/>
      <protection/>
    </xf>
    <xf numFmtId="236" fontId="52" fillId="36" borderId="16" xfId="0" applyNumberFormat="1" applyFont="1" applyFill="1" applyBorder="1" applyAlignment="1" applyProtection="1">
      <alignment horizontal="center" vertical="center"/>
      <protection/>
    </xf>
    <xf numFmtId="236" fontId="52" fillId="35" borderId="17" xfId="0" applyNumberFormat="1" applyFont="1" applyFill="1" applyBorder="1" applyAlignment="1">
      <alignment horizontal="center" vertical="center"/>
    </xf>
    <xf numFmtId="38" fontId="52" fillId="33" borderId="16" xfId="38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20" xfId="0" applyNumberFormat="1" applyFont="1" applyFill="1" applyBorder="1" applyAlignment="1" applyProtection="1">
      <alignment horizontal="center"/>
      <protection/>
    </xf>
    <xf numFmtId="1" fontId="6" fillId="0" borderId="2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N.1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แม่น้ำน่าน หน้าสำนักงานป่าไม้ อ.เมือง จ.น่าน </a:t>
            </a:r>
          </a:p>
        </c:rich>
      </c:tx>
      <c:layout>
        <c:manualLayout>
          <c:xMode val="factor"/>
          <c:yMode val="factor"/>
          <c:x val="0.00275"/>
          <c:y val="-0.010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25"/>
          <c:w val="0.8605"/>
          <c:h val="0.66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0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delete val="1"/>
            </c:dLbl>
            <c:dLbl>
              <c:idx val="4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'N.1-H.05'!$A$7:$A$57</c:f>
              <c:numCache>
                <c:ptCount val="51"/>
                <c:pt idx="0">
                  <c:v>2515</c:v>
                </c:pt>
                <c:pt idx="1">
                  <c:v>2516</c:v>
                </c:pt>
                <c:pt idx="2">
                  <c:v>2517</c:v>
                </c:pt>
                <c:pt idx="3">
                  <c:v>2518</c:v>
                </c:pt>
                <c:pt idx="4">
                  <c:v>2519</c:v>
                </c:pt>
                <c:pt idx="5">
                  <c:v>2520</c:v>
                </c:pt>
                <c:pt idx="6">
                  <c:v>2521</c:v>
                </c:pt>
                <c:pt idx="7">
                  <c:v>2522</c:v>
                </c:pt>
                <c:pt idx="8">
                  <c:v>2523</c:v>
                </c:pt>
                <c:pt idx="9">
                  <c:v>2524</c:v>
                </c:pt>
                <c:pt idx="10">
                  <c:v>2525</c:v>
                </c:pt>
                <c:pt idx="11">
                  <c:v>2526</c:v>
                </c:pt>
                <c:pt idx="12">
                  <c:v>2527</c:v>
                </c:pt>
                <c:pt idx="13">
                  <c:v>2528</c:v>
                </c:pt>
                <c:pt idx="14">
                  <c:v>2529</c:v>
                </c:pt>
                <c:pt idx="15">
                  <c:v>2530</c:v>
                </c:pt>
                <c:pt idx="16">
                  <c:v>2531</c:v>
                </c:pt>
                <c:pt idx="17">
                  <c:v>2532</c:v>
                </c:pt>
                <c:pt idx="18">
                  <c:v>2533</c:v>
                </c:pt>
                <c:pt idx="19">
                  <c:v>2534</c:v>
                </c:pt>
                <c:pt idx="20">
                  <c:v>2535</c:v>
                </c:pt>
                <c:pt idx="21">
                  <c:v>2536</c:v>
                </c:pt>
                <c:pt idx="22">
                  <c:v>2537</c:v>
                </c:pt>
                <c:pt idx="23">
                  <c:v>2538</c:v>
                </c:pt>
                <c:pt idx="24">
                  <c:v>2539</c:v>
                </c:pt>
                <c:pt idx="25">
                  <c:v>2540</c:v>
                </c:pt>
                <c:pt idx="26">
                  <c:v>2541</c:v>
                </c:pt>
                <c:pt idx="27">
                  <c:v>2542</c:v>
                </c:pt>
                <c:pt idx="28">
                  <c:v>2543</c:v>
                </c:pt>
                <c:pt idx="29">
                  <c:v>2544</c:v>
                </c:pt>
                <c:pt idx="30">
                  <c:v>2545</c:v>
                </c:pt>
                <c:pt idx="31">
                  <c:v>2546</c:v>
                </c:pt>
                <c:pt idx="32">
                  <c:v>2547</c:v>
                </c:pt>
                <c:pt idx="33">
                  <c:v>2548</c:v>
                </c:pt>
                <c:pt idx="34">
                  <c:v>2549</c:v>
                </c:pt>
                <c:pt idx="35">
                  <c:v>2550</c:v>
                </c:pt>
                <c:pt idx="36">
                  <c:v>2551</c:v>
                </c:pt>
                <c:pt idx="37">
                  <c:v>2552</c:v>
                </c:pt>
                <c:pt idx="38">
                  <c:v>2553</c:v>
                </c:pt>
                <c:pt idx="39">
                  <c:v>2554</c:v>
                </c:pt>
                <c:pt idx="40">
                  <c:v>2555</c:v>
                </c:pt>
                <c:pt idx="41">
                  <c:v>2556</c:v>
                </c:pt>
                <c:pt idx="42">
                  <c:v>2557</c:v>
                </c:pt>
                <c:pt idx="43">
                  <c:v>2558</c:v>
                </c:pt>
                <c:pt idx="44">
                  <c:v>2559</c:v>
                </c:pt>
                <c:pt idx="45">
                  <c:v>2560</c:v>
                </c:pt>
                <c:pt idx="46">
                  <c:v>2561</c:v>
                </c:pt>
                <c:pt idx="47">
                  <c:v>2562</c:v>
                </c:pt>
                <c:pt idx="48">
                  <c:v>2563</c:v>
                </c:pt>
                <c:pt idx="49">
                  <c:v>2564</c:v>
                </c:pt>
                <c:pt idx="50">
                  <c:v>2565</c:v>
                </c:pt>
              </c:numCache>
            </c:numRef>
          </c:cat>
          <c:val>
            <c:numRef>
              <c:f>'N.1-H.05'!$N$7:$N$57</c:f>
              <c:numCache>
                <c:ptCount val="51"/>
                <c:pt idx="0">
                  <c:v>1888.44</c:v>
                </c:pt>
                <c:pt idx="1">
                  <c:v>2494.6600000000008</c:v>
                </c:pt>
                <c:pt idx="2">
                  <c:v>1341.7000000000003</c:v>
                </c:pt>
                <c:pt idx="3">
                  <c:v>1960.5800000000004</c:v>
                </c:pt>
                <c:pt idx="4">
                  <c:v>1978.8999999999999</c:v>
                </c:pt>
                <c:pt idx="5">
                  <c:v>914.1</c:v>
                </c:pt>
                <c:pt idx="6">
                  <c:v>2141.4199999999996</c:v>
                </c:pt>
                <c:pt idx="7">
                  <c:v>1850.4200000000005</c:v>
                </c:pt>
                <c:pt idx="8">
                  <c:v>4043.629999999999</c:v>
                </c:pt>
                <c:pt idx="9">
                  <c:v>3932.7899999999995</c:v>
                </c:pt>
                <c:pt idx="10">
                  <c:v>3005.69</c:v>
                </c:pt>
                <c:pt idx="11">
                  <c:v>3413.2999999999997</c:v>
                </c:pt>
                <c:pt idx="12">
                  <c:v>4205.78</c:v>
                </c:pt>
                <c:pt idx="13">
                  <c:v>2906.49</c:v>
                </c:pt>
                <c:pt idx="14">
                  <c:v>2072.4100000000003</c:v>
                </c:pt>
                <c:pt idx="15">
                  <c:v>1343.88</c:v>
                </c:pt>
                <c:pt idx="16">
                  <c:v>2116.64</c:v>
                </c:pt>
                <c:pt idx="17">
                  <c:v>2218.1099999999997</c:v>
                </c:pt>
                <c:pt idx="18">
                  <c:v>2204.9700000000003</c:v>
                </c:pt>
                <c:pt idx="19">
                  <c:v>2114.1900000000005</c:v>
                </c:pt>
                <c:pt idx="20">
                  <c:v>1776.57</c:v>
                </c:pt>
                <c:pt idx="21">
                  <c:v>2016.5099999999998</c:v>
                </c:pt>
                <c:pt idx="22">
                  <c:v>4917.7</c:v>
                </c:pt>
                <c:pt idx="23">
                  <c:v>5326.400000000001</c:v>
                </c:pt>
                <c:pt idx="24">
                  <c:v>3206</c:v>
                </c:pt>
                <c:pt idx="25">
                  <c:v>2431.6359999999995</c:v>
                </c:pt>
                <c:pt idx="26">
                  <c:v>1775.916</c:v>
                </c:pt>
                <c:pt idx="27">
                  <c:v>3842.0800000000004</c:v>
                </c:pt>
                <c:pt idx="28">
                  <c:v>3173.883</c:v>
                </c:pt>
                <c:pt idx="29">
                  <c:v>3990.8699999999994</c:v>
                </c:pt>
                <c:pt idx="30">
                  <c:v>4180.16</c:v>
                </c:pt>
                <c:pt idx="31">
                  <c:v>2512.66</c:v>
                </c:pt>
                <c:pt idx="32">
                  <c:v>3876.6700000000005</c:v>
                </c:pt>
                <c:pt idx="33">
                  <c:v>3171.0009600000003</c:v>
                </c:pt>
                <c:pt idx="34">
                  <c:v>3955.3436160000006</c:v>
                </c:pt>
                <c:pt idx="35">
                  <c:v>2665.6421760000003</c:v>
                </c:pt>
                <c:pt idx="36">
                  <c:v>5106.082752000001</c:v>
                </c:pt>
                <c:pt idx="37">
                  <c:v>2332.2038399999997</c:v>
                </c:pt>
                <c:pt idx="38">
                  <c:v>3836.0649599999997</c:v>
                </c:pt>
                <c:pt idx="39">
                  <c:v>6078.375360000003</c:v>
                </c:pt>
                <c:pt idx="40">
                  <c:v>2621.450304</c:v>
                </c:pt>
                <c:pt idx="41">
                  <c:v>2509.593408</c:v>
                </c:pt>
                <c:pt idx="42">
                  <c:v>2547.58608</c:v>
                </c:pt>
                <c:pt idx="43">
                  <c:v>1982.47</c:v>
                </c:pt>
                <c:pt idx="44">
                  <c:v>2926.2400000000002</c:v>
                </c:pt>
                <c:pt idx="45">
                  <c:v>2935.65</c:v>
                </c:pt>
                <c:pt idx="46">
                  <c:v>4128.099999999999</c:v>
                </c:pt>
                <c:pt idx="47">
                  <c:v>1696.95</c:v>
                </c:pt>
                <c:pt idx="48">
                  <c:v>2042.25</c:v>
                </c:pt>
                <c:pt idx="49">
                  <c:v>1631.1188160000004</c:v>
                </c:pt>
                <c:pt idx="50">
                  <c:v>2633.5380959999998</c:v>
                </c:pt>
              </c:numCache>
            </c:numRef>
          </c:val>
        </c:ser>
        <c:gapWidth val="100"/>
        <c:axId val="3994987"/>
        <c:axId val="35954884"/>
      </c:barChart>
      <c:lineChart>
        <c:grouping val="standard"/>
        <c:varyColors val="0"/>
        <c:ser>
          <c:idx val="1"/>
          <c:order val="1"/>
          <c:tx>
            <c:v>ค่าเฉลี่ย 2904.2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'N.1-H.05'!$A$7:$A$55</c:f>
              <c:numCache>
                <c:ptCount val="49"/>
                <c:pt idx="0">
                  <c:v>2515</c:v>
                </c:pt>
                <c:pt idx="1">
                  <c:v>2516</c:v>
                </c:pt>
                <c:pt idx="2">
                  <c:v>2517</c:v>
                </c:pt>
                <c:pt idx="3">
                  <c:v>2518</c:v>
                </c:pt>
                <c:pt idx="4">
                  <c:v>2519</c:v>
                </c:pt>
                <c:pt idx="5">
                  <c:v>2520</c:v>
                </c:pt>
                <c:pt idx="6">
                  <c:v>2521</c:v>
                </c:pt>
                <c:pt idx="7">
                  <c:v>2522</c:v>
                </c:pt>
                <c:pt idx="8">
                  <c:v>2523</c:v>
                </c:pt>
                <c:pt idx="9">
                  <c:v>2524</c:v>
                </c:pt>
                <c:pt idx="10">
                  <c:v>2525</c:v>
                </c:pt>
                <c:pt idx="11">
                  <c:v>2526</c:v>
                </c:pt>
                <c:pt idx="12">
                  <c:v>2527</c:v>
                </c:pt>
                <c:pt idx="13">
                  <c:v>2528</c:v>
                </c:pt>
                <c:pt idx="14">
                  <c:v>2529</c:v>
                </c:pt>
                <c:pt idx="15">
                  <c:v>2530</c:v>
                </c:pt>
                <c:pt idx="16">
                  <c:v>2531</c:v>
                </c:pt>
                <c:pt idx="17">
                  <c:v>2532</c:v>
                </c:pt>
                <c:pt idx="18">
                  <c:v>2533</c:v>
                </c:pt>
                <c:pt idx="19">
                  <c:v>2534</c:v>
                </c:pt>
                <c:pt idx="20">
                  <c:v>2535</c:v>
                </c:pt>
                <c:pt idx="21">
                  <c:v>2536</c:v>
                </c:pt>
                <c:pt idx="22">
                  <c:v>2537</c:v>
                </c:pt>
                <c:pt idx="23">
                  <c:v>2538</c:v>
                </c:pt>
                <c:pt idx="24">
                  <c:v>2539</c:v>
                </c:pt>
                <c:pt idx="25">
                  <c:v>2540</c:v>
                </c:pt>
                <c:pt idx="26">
                  <c:v>2541</c:v>
                </c:pt>
                <c:pt idx="27">
                  <c:v>2542</c:v>
                </c:pt>
                <c:pt idx="28">
                  <c:v>2543</c:v>
                </c:pt>
                <c:pt idx="29">
                  <c:v>2544</c:v>
                </c:pt>
                <c:pt idx="30">
                  <c:v>2545</c:v>
                </c:pt>
                <c:pt idx="31">
                  <c:v>2546</c:v>
                </c:pt>
                <c:pt idx="32">
                  <c:v>2547</c:v>
                </c:pt>
                <c:pt idx="33">
                  <c:v>2548</c:v>
                </c:pt>
                <c:pt idx="34">
                  <c:v>2549</c:v>
                </c:pt>
                <c:pt idx="35">
                  <c:v>2550</c:v>
                </c:pt>
                <c:pt idx="36">
                  <c:v>2551</c:v>
                </c:pt>
                <c:pt idx="37">
                  <c:v>2552</c:v>
                </c:pt>
                <c:pt idx="38">
                  <c:v>2553</c:v>
                </c:pt>
                <c:pt idx="39">
                  <c:v>2554</c:v>
                </c:pt>
                <c:pt idx="40">
                  <c:v>2555</c:v>
                </c:pt>
                <c:pt idx="41">
                  <c:v>2556</c:v>
                </c:pt>
                <c:pt idx="42">
                  <c:v>2557</c:v>
                </c:pt>
                <c:pt idx="43">
                  <c:v>2558</c:v>
                </c:pt>
                <c:pt idx="44">
                  <c:v>2559</c:v>
                </c:pt>
                <c:pt idx="45">
                  <c:v>2560</c:v>
                </c:pt>
                <c:pt idx="46">
                  <c:v>2561</c:v>
                </c:pt>
                <c:pt idx="47">
                  <c:v>2562</c:v>
                </c:pt>
                <c:pt idx="48">
                  <c:v>2563</c:v>
                </c:pt>
              </c:numCache>
            </c:numRef>
          </c:cat>
          <c:val>
            <c:numRef>
              <c:f>'N.1-H.05'!$P$7:$P$56</c:f>
              <c:numCache>
                <c:ptCount val="50"/>
                <c:pt idx="0">
                  <c:v>2904.1991681763266</c:v>
                </c:pt>
                <c:pt idx="1">
                  <c:v>2904.1991681763266</c:v>
                </c:pt>
                <c:pt idx="2">
                  <c:v>2904.1991681763266</c:v>
                </c:pt>
                <c:pt idx="3">
                  <c:v>2904.1991681763266</c:v>
                </c:pt>
                <c:pt idx="4">
                  <c:v>2904.1991681763266</c:v>
                </c:pt>
                <c:pt idx="5">
                  <c:v>2904.1991681763266</c:v>
                </c:pt>
                <c:pt idx="6">
                  <c:v>2904.1991681763266</c:v>
                </c:pt>
                <c:pt idx="7">
                  <c:v>2904.1991681763266</c:v>
                </c:pt>
                <c:pt idx="8">
                  <c:v>2904.1991681763266</c:v>
                </c:pt>
                <c:pt idx="9">
                  <c:v>2904.1991681763266</c:v>
                </c:pt>
                <c:pt idx="10">
                  <c:v>2904.1991681763266</c:v>
                </c:pt>
                <c:pt idx="11">
                  <c:v>2904.1991681763266</c:v>
                </c:pt>
                <c:pt idx="12">
                  <c:v>2904.1991681763266</c:v>
                </c:pt>
                <c:pt idx="13">
                  <c:v>2904.1991681763266</c:v>
                </c:pt>
                <c:pt idx="14">
                  <c:v>2904.1991681763266</c:v>
                </c:pt>
                <c:pt idx="15">
                  <c:v>2904.1991681763266</c:v>
                </c:pt>
                <c:pt idx="16">
                  <c:v>2904.1991681763266</c:v>
                </c:pt>
                <c:pt idx="17">
                  <c:v>2904.1991681763266</c:v>
                </c:pt>
                <c:pt idx="18">
                  <c:v>2904.1991681763266</c:v>
                </c:pt>
                <c:pt idx="19">
                  <c:v>2904.1991681763266</c:v>
                </c:pt>
                <c:pt idx="20">
                  <c:v>2904.1991681763266</c:v>
                </c:pt>
                <c:pt idx="21">
                  <c:v>2904.1991681763266</c:v>
                </c:pt>
                <c:pt idx="22">
                  <c:v>2904.1991681763266</c:v>
                </c:pt>
                <c:pt idx="23">
                  <c:v>2904.1991681763266</c:v>
                </c:pt>
                <c:pt idx="24">
                  <c:v>2904.1991681763266</c:v>
                </c:pt>
                <c:pt idx="25">
                  <c:v>2904.1991681763266</c:v>
                </c:pt>
                <c:pt idx="26">
                  <c:v>2904.1991681763266</c:v>
                </c:pt>
                <c:pt idx="27">
                  <c:v>2904.1991681763266</c:v>
                </c:pt>
                <c:pt idx="28">
                  <c:v>2904.1991681763266</c:v>
                </c:pt>
                <c:pt idx="29">
                  <c:v>2904.1991681763266</c:v>
                </c:pt>
                <c:pt idx="30">
                  <c:v>2904.1991681763266</c:v>
                </c:pt>
                <c:pt idx="31">
                  <c:v>2904.1991681763266</c:v>
                </c:pt>
                <c:pt idx="32">
                  <c:v>2904.1991681763266</c:v>
                </c:pt>
                <c:pt idx="33">
                  <c:v>2904.1991681763266</c:v>
                </c:pt>
                <c:pt idx="34">
                  <c:v>2904.1991681763266</c:v>
                </c:pt>
                <c:pt idx="35">
                  <c:v>2904.1991681763266</c:v>
                </c:pt>
                <c:pt idx="36">
                  <c:v>2904.1991681763266</c:v>
                </c:pt>
                <c:pt idx="37">
                  <c:v>2904.1991681763266</c:v>
                </c:pt>
                <c:pt idx="38">
                  <c:v>2904.1991681763266</c:v>
                </c:pt>
                <c:pt idx="39">
                  <c:v>2904.1991681763266</c:v>
                </c:pt>
                <c:pt idx="40">
                  <c:v>2904.1991681763266</c:v>
                </c:pt>
                <c:pt idx="41">
                  <c:v>2904.1991681763266</c:v>
                </c:pt>
                <c:pt idx="42">
                  <c:v>2904.1991681763266</c:v>
                </c:pt>
                <c:pt idx="43">
                  <c:v>2904.1991681763266</c:v>
                </c:pt>
                <c:pt idx="44">
                  <c:v>2904.1991681763266</c:v>
                </c:pt>
                <c:pt idx="45">
                  <c:v>2904.1991681763266</c:v>
                </c:pt>
                <c:pt idx="46">
                  <c:v>2904.1991681763266</c:v>
                </c:pt>
                <c:pt idx="47">
                  <c:v>2904.1991681763266</c:v>
                </c:pt>
                <c:pt idx="48">
                  <c:v>2904.1991681763266</c:v>
                </c:pt>
                <c:pt idx="49">
                  <c:v>2904.1991681763266</c:v>
                </c:pt>
              </c:numCache>
            </c:numRef>
          </c:val>
          <c:smooth val="0"/>
        </c:ser>
        <c:axId val="3994987"/>
        <c:axId val="35954884"/>
      </c:lineChart>
      <c:catAx>
        <c:axId val="3994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5954884"/>
        <c:crossesAt val="0"/>
        <c:auto val="1"/>
        <c:lblOffset val="100"/>
        <c:tickLblSkip val="2"/>
        <c:noMultiLvlLbl val="0"/>
      </c:catAx>
      <c:valAx>
        <c:axId val="35954884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94987"/>
        <c:crossesAt val="1"/>
        <c:crossBetween val="between"/>
        <c:dispUnits/>
        <c:majorUnit val="1000"/>
        <c:minorUnit val="5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77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89"/>
  <sheetViews>
    <sheetView showGridLines="0" zoomScalePageLayoutView="0" workbookViewId="0" topLeftCell="A52">
      <selection activeCell="B57" sqref="B57:M57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3" customWidth="1"/>
    <col min="15" max="18" width="7.33203125" style="4" customWidth="1"/>
    <col min="19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6" t="s">
        <v>24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26.25" customHeight="1">
      <c r="A3" s="48" t="s">
        <v>21</v>
      </c>
      <c r="B3" s="48"/>
      <c r="C3" s="48"/>
      <c r="D3" s="48"/>
      <c r="E3" s="5"/>
      <c r="F3" s="5"/>
      <c r="G3" s="5"/>
      <c r="H3" s="5"/>
      <c r="I3" s="5"/>
      <c r="J3" s="5"/>
      <c r="K3" s="5"/>
      <c r="L3" s="47" t="s">
        <v>23</v>
      </c>
      <c r="M3" s="47"/>
      <c r="N3" s="47"/>
      <c r="O3" s="47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18">
        <v>2515</v>
      </c>
      <c r="B7" s="34">
        <v>15.2</v>
      </c>
      <c r="C7" s="34">
        <v>21.6</v>
      </c>
      <c r="D7" s="34">
        <v>43.9</v>
      </c>
      <c r="E7" s="34">
        <v>197</v>
      </c>
      <c r="F7" s="34">
        <v>1198</v>
      </c>
      <c r="G7" s="34">
        <v>178</v>
      </c>
      <c r="H7" s="34">
        <v>118</v>
      </c>
      <c r="I7" s="34">
        <v>48</v>
      </c>
      <c r="J7" s="34">
        <v>28</v>
      </c>
      <c r="K7" s="34">
        <v>14.3</v>
      </c>
      <c r="L7" s="34">
        <v>9.44</v>
      </c>
      <c r="M7" s="34">
        <v>17</v>
      </c>
      <c r="N7" s="35">
        <f>SUM(B7:M7)</f>
        <v>1888.44</v>
      </c>
      <c r="O7" s="36">
        <f>+N7*1000000/(365*86400)</f>
        <v>59.88203957382039</v>
      </c>
      <c r="P7" s="37">
        <f aca="true" t="shared" si="0" ref="P7:P56">$N$60</f>
        <v>2904.1991681763266</v>
      </c>
    </row>
    <row r="8" spans="1:16" ht="15" customHeight="1">
      <c r="A8" s="18">
        <v>2516</v>
      </c>
      <c r="B8" s="34">
        <v>8.58</v>
      </c>
      <c r="C8" s="34">
        <v>26.2</v>
      </c>
      <c r="D8" s="34">
        <v>92.9</v>
      </c>
      <c r="E8" s="34">
        <v>400</v>
      </c>
      <c r="F8" s="34">
        <v>907</v>
      </c>
      <c r="G8" s="34">
        <v>718</v>
      </c>
      <c r="H8" s="34">
        <v>214</v>
      </c>
      <c r="I8" s="34">
        <v>61.9</v>
      </c>
      <c r="J8" s="34">
        <v>29.4</v>
      </c>
      <c r="K8" s="34">
        <v>17.4</v>
      </c>
      <c r="L8" s="34">
        <v>9.8</v>
      </c>
      <c r="M8" s="34">
        <v>9.48</v>
      </c>
      <c r="N8" s="35">
        <f aca="true" t="shared" si="1" ref="N8:N49">SUM(B8:M8)</f>
        <v>2494.6600000000008</v>
      </c>
      <c r="O8" s="36">
        <f aca="true" t="shared" si="2" ref="O8:O56">+N8*1000000/(365*86400)</f>
        <v>79.1051496702182</v>
      </c>
      <c r="P8" s="37">
        <f t="shared" si="0"/>
        <v>2904.1991681763266</v>
      </c>
    </row>
    <row r="9" spans="1:16" ht="15" customHeight="1">
      <c r="A9" s="18">
        <v>2517</v>
      </c>
      <c r="B9" s="34">
        <v>18.5</v>
      </c>
      <c r="C9" s="34">
        <v>58.7</v>
      </c>
      <c r="D9" s="34">
        <v>96.8</v>
      </c>
      <c r="E9" s="34">
        <v>116</v>
      </c>
      <c r="F9" s="34">
        <v>452</v>
      </c>
      <c r="G9" s="34">
        <v>316</v>
      </c>
      <c r="H9" s="34">
        <v>132</v>
      </c>
      <c r="I9" s="34">
        <v>62.7</v>
      </c>
      <c r="J9" s="34">
        <v>36.4</v>
      </c>
      <c r="K9" s="34">
        <v>24.5</v>
      </c>
      <c r="L9" s="34">
        <v>14.2</v>
      </c>
      <c r="M9" s="34">
        <v>13.9</v>
      </c>
      <c r="N9" s="35">
        <f t="shared" si="1"/>
        <v>1341.7000000000003</v>
      </c>
      <c r="O9" s="36">
        <f t="shared" si="2"/>
        <v>42.54502790461695</v>
      </c>
      <c r="P9" s="37">
        <f t="shared" si="0"/>
        <v>2904.1991681763266</v>
      </c>
    </row>
    <row r="10" spans="1:16" ht="15" customHeight="1">
      <c r="A10" s="18">
        <v>2518</v>
      </c>
      <c r="B10" s="34">
        <v>6.88</v>
      </c>
      <c r="C10" s="34">
        <v>25.3</v>
      </c>
      <c r="D10" s="34">
        <v>220</v>
      </c>
      <c r="E10" s="34">
        <v>477</v>
      </c>
      <c r="F10" s="34">
        <v>1064</v>
      </c>
      <c r="G10" s="34" t="s">
        <v>22</v>
      </c>
      <c r="H10" s="34" t="s">
        <v>22</v>
      </c>
      <c r="I10" s="34">
        <v>77.4</v>
      </c>
      <c r="J10" s="34">
        <v>38.8</v>
      </c>
      <c r="K10" s="34">
        <v>26.4</v>
      </c>
      <c r="L10" s="34">
        <v>14.4</v>
      </c>
      <c r="M10" s="34">
        <v>10.4</v>
      </c>
      <c r="N10" s="35">
        <f t="shared" si="1"/>
        <v>1960.5800000000004</v>
      </c>
      <c r="O10" s="36">
        <f t="shared" si="2"/>
        <v>62.169583967529185</v>
      </c>
      <c r="P10" s="37">
        <f t="shared" si="0"/>
        <v>2904.1991681763266</v>
      </c>
    </row>
    <row r="11" spans="1:16" ht="15" customHeight="1">
      <c r="A11" s="18">
        <v>2519</v>
      </c>
      <c r="B11" s="34">
        <v>11.5</v>
      </c>
      <c r="C11" s="34">
        <v>17.8</v>
      </c>
      <c r="D11" s="34">
        <v>116</v>
      </c>
      <c r="E11" s="34">
        <v>211</v>
      </c>
      <c r="F11" s="34">
        <v>649</v>
      </c>
      <c r="G11" s="34">
        <v>538</v>
      </c>
      <c r="H11" s="34">
        <v>274</v>
      </c>
      <c r="I11" s="34">
        <v>66.4</v>
      </c>
      <c r="J11" s="34">
        <v>41.5</v>
      </c>
      <c r="K11" s="34">
        <v>30.1</v>
      </c>
      <c r="L11" s="34">
        <v>12.6</v>
      </c>
      <c r="M11" s="34">
        <v>11</v>
      </c>
      <c r="N11" s="35">
        <f t="shared" si="1"/>
        <v>1978.8999999999999</v>
      </c>
      <c r="O11" s="36">
        <f t="shared" si="2"/>
        <v>62.75050735667173</v>
      </c>
      <c r="P11" s="37">
        <f t="shared" si="0"/>
        <v>2904.1991681763266</v>
      </c>
    </row>
    <row r="12" spans="1:16" ht="15" customHeight="1">
      <c r="A12" s="18">
        <v>2520</v>
      </c>
      <c r="B12" s="34">
        <v>16.1</v>
      </c>
      <c r="C12" s="34">
        <v>49.4</v>
      </c>
      <c r="D12" s="34">
        <v>25.4</v>
      </c>
      <c r="E12" s="34">
        <v>244</v>
      </c>
      <c r="F12" s="34" t="s">
        <v>22</v>
      </c>
      <c r="G12" s="34">
        <v>311</v>
      </c>
      <c r="H12" s="34">
        <v>120</v>
      </c>
      <c r="I12" s="34">
        <v>68.2</v>
      </c>
      <c r="J12" s="34">
        <v>36.7</v>
      </c>
      <c r="K12" s="34">
        <v>20.3</v>
      </c>
      <c r="L12" s="34">
        <v>12.4</v>
      </c>
      <c r="M12" s="34">
        <v>10.6</v>
      </c>
      <c r="N12" s="35">
        <f t="shared" si="1"/>
        <v>914.1</v>
      </c>
      <c r="O12" s="36">
        <f t="shared" si="2"/>
        <v>28.985920852359207</v>
      </c>
      <c r="P12" s="37">
        <f t="shared" si="0"/>
        <v>2904.1991681763266</v>
      </c>
    </row>
    <row r="13" spans="1:16" ht="15" customHeight="1">
      <c r="A13" s="18">
        <v>2521</v>
      </c>
      <c r="B13" s="34">
        <v>13.11</v>
      </c>
      <c r="C13" s="34">
        <v>25.19</v>
      </c>
      <c r="D13" s="34">
        <v>174.21</v>
      </c>
      <c r="E13" s="34">
        <v>371.72</v>
      </c>
      <c r="F13" s="34">
        <v>693.7</v>
      </c>
      <c r="G13" s="34">
        <v>570.55</v>
      </c>
      <c r="H13" s="34">
        <v>192.62</v>
      </c>
      <c r="I13" s="34">
        <v>41.7</v>
      </c>
      <c r="J13" s="34">
        <v>27.47</v>
      </c>
      <c r="K13" s="34">
        <v>13.42</v>
      </c>
      <c r="L13" s="34">
        <v>9.7</v>
      </c>
      <c r="M13" s="34">
        <v>8.03</v>
      </c>
      <c r="N13" s="35">
        <f t="shared" si="1"/>
        <v>2141.4199999999996</v>
      </c>
      <c r="O13" s="36">
        <f t="shared" si="2"/>
        <v>67.90398274987315</v>
      </c>
      <c r="P13" s="37">
        <f t="shared" si="0"/>
        <v>2904.1991681763266</v>
      </c>
    </row>
    <row r="14" spans="1:16" ht="15" customHeight="1">
      <c r="A14" s="18">
        <v>2522</v>
      </c>
      <c r="B14" s="34">
        <v>34.44</v>
      </c>
      <c r="C14" s="34">
        <v>62.66</v>
      </c>
      <c r="D14" s="34">
        <v>239.96</v>
      </c>
      <c r="E14" s="34">
        <v>184.89</v>
      </c>
      <c r="F14" s="34">
        <v>632.85</v>
      </c>
      <c r="G14" s="34">
        <v>270.16</v>
      </c>
      <c r="H14" s="34">
        <v>139.26</v>
      </c>
      <c r="I14" s="34">
        <v>87.44</v>
      </c>
      <c r="J14" s="34">
        <v>64.14</v>
      </c>
      <c r="K14" s="34">
        <v>50.85</v>
      </c>
      <c r="L14" s="34">
        <v>38.88</v>
      </c>
      <c r="M14" s="34">
        <v>44.89</v>
      </c>
      <c r="N14" s="35">
        <f t="shared" si="1"/>
        <v>1850.4200000000005</v>
      </c>
      <c r="O14" s="36">
        <f t="shared" si="2"/>
        <v>58.67643328259768</v>
      </c>
      <c r="P14" s="37">
        <f t="shared" si="0"/>
        <v>2904.1991681763266</v>
      </c>
    </row>
    <row r="15" spans="1:16" ht="15" customHeight="1">
      <c r="A15" s="18">
        <v>2523</v>
      </c>
      <c r="B15" s="34">
        <v>54.73</v>
      </c>
      <c r="C15" s="34">
        <v>84.05</v>
      </c>
      <c r="D15" s="34">
        <v>404.47</v>
      </c>
      <c r="E15" s="34">
        <v>917.82</v>
      </c>
      <c r="F15" s="34">
        <v>711.68</v>
      </c>
      <c r="G15" s="34">
        <v>1272.08</v>
      </c>
      <c r="H15" s="34">
        <v>277.78</v>
      </c>
      <c r="I15" s="34">
        <v>121.91</v>
      </c>
      <c r="J15" s="34">
        <v>85.32</v>
      </c>
      <c r="K15" s="34">
        <v>57.43</v>
      </c>
      <c r="L15" s="34">
        <v>32.72</v>
      </c>
      <c r="M15" s="34">
        <v>23.64</v>
      </c>
      <c r="N15" s="35">
        <f t="shared" si="1"/>
        <v>4043.629999999999</v>
      </c>
      <c r="O15" s="36">
        <f t="shared" si="2"/>
        <v>128.22266615930997</v>
      </c>
      <c r="P15" s="37">
        <f t="shared" si="0"/>
        <v>2904.1991681763266</v>
      </c>
    </row>
    <row r="16" spans="1:16" ht="15" customHeight="1">
      <c r="A16" s="18">
        <v>2524</v>
      </c>
      <c r="B16" s="34">
        <v>31.36</v>
      </c>
      <c r="C16" s="34">
        <v>119.46</v>
      </c>
      <c r="D16" s="34">
        <v>183.99</v>
      </c>
      <c r="E16" s="34">
        <v>1404.42</v>
      </c>
      <c r="F16" s="34">
        <v>907.57</v>
      </c>
      <c r="G16" s="34">
        <v>675.24</v>
      </c>
      <c r="H16" s="34">
        <v>289.53</v>
      </c>
      <c r="I16" s="34">
        <v>133.79</v>
      </c>
      <c r="J16" s="34">
        <v>77.31</v>
      </c>
      <c r="K16" s="34">
        <v>53.64</v>
      </c>
      <c r="L16" s="34">
        <v>32.88</v>
      </c>
      <c r="M16" s="34">
        <v>23.6</v>
      </c>
      <c r="N16" s="35">
        <f t="shared" si="1"/>
        <v>3932.7899999999995</v>
      </c>
      <c r="O16" s="36">
        <f t="shared" si="2"/>
        <v>124.70795281582951</v>
      </c>
      <c r="P16" s="37">
        <f t="shared" si="0"/>
        <v>2904.1991681763266</v>
      </c>
    </row>
    <row r="17" spans="1:16" ht="15" customHeight="1">
      <c r="A17" s="18">
        <v>2525</v>
      </c>
      <c r="B17" s="34">
        <v>52.48</v>
      </c>
      <c r="C17" s="34">
        <v>51.79</v>
      </c>
      <c r="D17" s="34">
        <v>101.75</v>
      </c>
      <c r="E17" s="34">
        <v>453.47</v>
      </c>
      <c r="F17" s="34">
        <v>666.42</v>
      </c>
      <c r="G17" s="34">
        <v>843.32</v>
      </c>
      <c r="H17" s="34">
        <v>506.09</v>
      </c>
      <c r="I17" s="34">
        <v>131.97</v>
      </c>
      <c r="J17" s="34">
        <v>83.38</v>
      </c>
      <c r="K17" s="34">
        <v>59.57</v>
      </c>
      <c r="L17" s="34">
        <v>31.25</v>
      </c>
      <c r="M17" s="34">
        <v>24.2</v>
      </c>
      <c r="N17" s="35">
        <f t="shared" si="1"/>
        <v>3005.69</v>
      </c>
      <c r="O17" s="36">
        <f t="shared" si="2"/>
        <v>95.30980466768138</v>
      </c>
      <c r="P17" s="37">
        <f t="shared" si="0"/>
        <v>2904.1991681763266</v>
      </c>
    </row>
    <row r="18" spans="1:16" ht="15" customHeight="1">
      <c r="A18" s="18">
        <v>2526</v>
      </c>
      <c r="B18" s="34">
        <v>17.79</v>
      </c>
      <c r="C18" s="34">
        <v>61.78</v>
      </c>
      <c r="D18" s="34">
        <v>92.36</v>
      </c>
      <c r="E18" s="34">
        <v>443.91</v>
      </c>
      <c r="F18" s="34">
        <v>941.28</v>
      </c>
      <c r="G18" s="34">
        <v>858.95</v>
      </c>
      <c r="H18" s="34">
        <v>569.43</v>
      </c>
      <c r="I18" s="34">
        <v>221.7</v>
      </c>
      <c r="J18" s="34">
        <v>102.49</v>
      </c>
      <c r="K18" s="34">
        <v>54.8</v>
      </c>
      <c r="L18" s="34">
        <v>30.8</v>
      </c>
      <c r="M18" s="34">
        <v>18.01</v>
      </c>
      <c r="N18" s="35">
        <f t="shared" si="1"/>
        <v>3413.2999999999997</v>
      </c>
      <c r="O18" s="36">
        <f t="shared" si="2"/>
        <v>108.23503297818365</v>
      </c>
      <c r="P18" s="37">
        <f t="shared" si="0"/>
        <v>2904.1991681763266</v>
      </c>
    </row>
    <row r="19" spans="1:16" ht="15" customHeight="1">
      <c r="A19" s="18">
        <v>2527</v>
      </c>
      <c r="B19" s="34">
        <v>22.08</v>
      </c>
      <c r="C19" s="34">
        <v>109.83</v>
      </c>
      <c r="D19" s="34">
        <v>186.25</v>
      </c>
      <c r="E19" s="34">
        <v>870.36</v>
      </c>
      <c r="F19" s="34">
        <v>1203.31</v>
      </c>
      <c r="G19" s="34">
        <v>1134.07</v>
      </c>
      <c r="H19" s="34">
        <v>391.33</v>
      </c>
      <c r="I19" s="34">
        <v>133.16</v>
      </c>
      <c r="J19" s="34">
        <v>76.55</v>
      </c>
      <c r="K19" s="34">
        <v>40.09</v>
      </c>
      <c r="L19" s="34">
        <v>23.24</v>
      </c>
      <c r="M19" s="34">
        <v>15.51</v>
      </c>
      <c r="N19" s="35">
        <f t="shared" si="1"/>
        <v>4205.78</v>
      </c>
      <c r="O19" s="36">
        <f t="shared" si="2"/>
        <v>133.3644089294774</v>
      </c>
      <c r="P19" s="37">
        <f t="shared" si="0"/>
        <v>2904.1991681763266</v>
      </c>
    </row>
    <row r="20" spans="1:16" ht="15" customHeight="1">
      <c r="A20" s="18">
        <v>2528</v>
      </c>
      <c r="B20" s="34">
        <v>40.71</v>
      </c>
      <c r="C20" s="34">
        <v>44.04</v>
      </c>
      <c r="D20" s="34">
        <v>108.42</v>
      </c>
      <c r="E20" s="34">
        <v>394.86</v>
      </c>
      <c r="F20" s="34">
        <v>1236.21</v>
      </c>
      <c r="G20" s="34">
        <v>535.9</v>
      </c>
      <c r="H20" s="34">
        <v>188.92</v>
      </c>
      <c r="I20" s="34">
        <v>164.6</v>
      </c>
      <c r="J20" s="34">
        <v>87.28</v>
      </c>
      <c r="K20" s="34">
        <v>51.85</v>
      </c>
      <c r="L20" s="34">
        <v>29.72</v>
      </c>
      <c r="M20" s="34">
        <v>23.98</v>
      </c>
      <c r="N20" s="35">
        <f t="shared" si="1"/>
        <v>2906.49</v>
      </c>
      <c r="O20" s="36">
        <f t="shared" si="2"/>
        <v>92.16419330289193</v>
      </c>
      <c r="P20" s="37">
        <f t="shared" si="0"/>
        <v>2904.1991681763266</v>
      </c>
    </row>
    <row r="21" spans="1:16" ht="15" customHeight="1">
      <c r="A21" s="18">
        <v>2529</v>
      </c>
      <c r="B21" s="34">
        <v>35.4</v>
      </c>
      <c r="C21" s="34">
        <v>184.79</v>
      </c>
      <c r="D21" s="34">
        <v>166.72</v>
      </c>
      <c r="E21" s="34">
        <v>481.35</v>
      </c>
      <c r="F21" s="34">
        <v>461.44</v>
      </c>
      <c r="G21" s="34">
        <v>333.22</v>
      </c>
      <c r="H21" s="34">
        <v>176.36</v>
      </c>
      <c r="I21" s="34">
        <v>96.38</v>
      </c>
      <c r="J21" s="34">
        <v>52.57</v>
      </c>
      <c r="K21" s="34">
        <v>36.04</v>
      </c>
      <c r="L21" s="34">
        <v>25.56</v>
      </c>
      <c r="M21" s="34">
        <v>22.58</v>
      </c>
      <c r="N21" s="35">
        <f t="shared" si="1"/>
        <v>2072.4100000000003</v>
      </c>
      <c r="O21" s="36">
        <f t="shared" si="2"/>
        <v>65.71569000507357</v>
      </c>
      <c r="P21" s="37">
        <f t="shared" si="0"/>
        <v>2904.1991681763266</v>
      </c>
    </row>
    <row r="22" spans="1:16" ht="15" customHeight="1">
      <c r="A22" s="18">
        <v>2530</v>
      </c>
      <c r="B22" s="34">
        <v>16.32</v>
      </c>
      <c r="C22" s="34">
        <v>25.5</v>
      </c>
      <c r="D22" s="34">
        <v>56.23</v>
      </c>
      <c r="E22" s="34">
        <v>82.87</v>
      </c>
      <c r="F22" s="34">
        <v>417.4</v>
      </c>
      <c r="G22" s="34">
        <v>283.6</v>
      </c>
      <c r="H22" s="34">
        <v>186.62</v>
      </c>
      <c r="I22" s="34">
        <v>120.88</v>
      </c>
      <c r="J22" s="34">
        <v>64.77</v>
      </c>
      <c r="K22" s="34">
        <v>39.76</v>
      </c>
      <c r="L22" s="34">
        <v>26.78</v>
      </c>
      <c r="M22" s="34">
        <v>23.15</v>
      </c>
      <c r="N22" s="35">
        <f t="shared" si="1"/>
        <v>1343.88</v>
      </c>
      <c r="O22" s="36">
        <f t="shared" si="2"/>
        <v>42.614155251141554</v>
      </c>
      <c r="P22" s="37">
        <f t="shared" si="0"/>
        <v>2904.1991681763266</v>
      </c>
    </row>
    <row r="23" spans="1:16" ht="15" customHeight="1">
      <c r="A23" s="18">
        <v>2531</v>
      </c>
      <c r="B23" s="34">
        <v>21.12</v>
      </c>
      <c r="C23" s="34">
        <v>84.26</v>
      </c>
      <c r="D23" s="34">
        <v>130.87</v>
      </c>
      <c r="E23" s="34">
        <v>394.8</v>
      </c>
      <c r="F23" s="34">
        <v>849.23</v>
      </c>
      <c r="G23" s="34">
        <v>298.21</v>
      </c>
      <c r="H23" s="34">
        <v>158.82</v>
      </c>
      <c r="I23" s="34">
        <v>72.87</v>
      </c>
      <c r="J23" s="34">
        <v>40.88</v>
      </c>
      <c r="K23" s="34">
        <v>26.4</v>
      </c>
      <c r="L23" s="34">
        <v>19.58</v>
      </c>
      <c r="M23" s="34">
        <v>19.6</v>
      </c>
      <c r="N23" s="35">
        <f t="shared" si="1"/>
        <v>2116.64</v>
      </c>
      <c r="O23" s="36">
        <f t="shared" si="2"/>
        <v>67.11821410451547</v>
      </c>
      <c r="P23" s="37">
        <f t="shared" si="0"/>
        <v>2904.1991681763266</v>
      </c>
    </row>
    <row r="24" spans="1:16" ht="15" customHeight="1">
      <c r="A24" s="18">
        <v>2532</v>
      </c>
      <c r="B24" s="34">
        <v>14.81</v>
      </c>
      <c r="C24" s="34">
        <v>61.67</v>
      </c>
      <c r="D24" s="34">
        <v>113.26</v>
      </c>
      <c r="E24" s="34">
        <v>414.86</v>
      </c>
      <c r="F24" s="34">
        <v>491.03</v>
      </c>
      <c r="G24" s="34">
        <v>615.14</v>
      </c>
      <c r="H24" s="34">
        <v>262.56</v>
      </c>
      <c r="I24" s="34">
        <v>96.25</v>
      </c>
      <c r="J24" s="34">
        <v>54.07</v>
      </c>
      <c r="K24" s="34">
        <v>35.43</v>
      </c>
      <c r="L24" s="34">
        <v>27.64</v>
      </c>
      <c r="M24" s="34">
        <v>31.39</v>
      </c>
      <c r="N24" s="35">
        <f t="shared" si="1"/>
        <v>2218.1099999999997</v>
      </c>
      <c r="O24" s="36">
        <f t="shared" si="2"/>
        <v>70.33580669710805</v>
      </c>
      <c r="P24" s="37">
        <f t="shared" si="0"/>
        <v>2904.1991681763266</v>
      </c>
    </row>
    <row r="25" spans="1:16" ht="15" customHeight="1">
      <c r="A25" s="18">
        <v>2533</v>
      </c>
      <c r="B25" s="34">
        <v>24.61</v>
      </c>
      <c r="C25" s="34">
        <v>59.92</v>
      </c>
      <c r="D25" s="34">
        <v>155.24</v>
      </c>
      <c r="E25" s="34">
        <v>493.49</v>
      </c>
      <c r="F25" s="34">
        <v>557.65</v>
      </c>
      <c r="G25" s="34">
        <v>430.91</v>
      </c>
      <c r="H25" s="34">
        <v>201.37</v>
      </c>
      <c r="I25" s="34">
        <v>129.8</v>
      </c>
      <c r="J25" s="34">
        <v>67.6</v>
      </c>
      <c r="K25" s="34">
        <v>40.69</v>
      </c>
      <c r="L25" s="34">
        <v>22.55</v>
      </c>
      <c r="M25" s="34">
        <v>21.14</v>
      </c>
      <c r="N25" s="35">
        <f t="shared" si="1"/>
        <v>2204.9700000000003</v>
      </c>
      <c r="O25" s="36">
        <f t="shared" si="2"/>
        <v>69.91914003044141</v>
      </c>
      <c r="P25" s="37">
        <f t="shared" si="0"/>
        <v>2904.1991681763266</v>
      </c>
    </row>
    <row r="26" spans="1:16" ht="15" customHeight="1">
      <c r="A26" s="18">
        <v>2534</v>
      </c>
      <c r="B26" s="34">
        <v>22.77</v>
      </c>
      <c r="C26" s="34">
        <v>99.01</v>
      </c>
      <c r="D26" s="34">
        <v>136.08</v>
      </c>
      <c r="E26" s="34">
        <v>277.05</v>
      </c>
      <c r="F26" s="34">
        <v>566.44</v>
      </c>
      <c r="G26" s="34">
        <v>542.96</v>
      </c>
      <c r="H26" s="34">
        <v>227.55</v>
      </c>
      <c r="I26" s="34">
        <v>98.7</v>
      </c>
      <c r="J26" s="34">
        <v>63.55</v>
      </c>
      <c r="K26" s="34">
        <v>37.96</v>
      </c>
      <c r="L26" s="34">
        <v>22.09</v>
      </c>
      <c r="M26" s="34">
        <v>20.03</v>
      </c>
      <c r="N26" s="35">
        <f t="shared" si="1"/>
        <v>2114.1900000000005</v>
      </c>
      <c r="O26" s="36">
        <f t="shared" si="2"/>
        <v>67.04052511415527</v>
      </c>
      <c r="P26" s="37">
        <f t="shared" si="0"/>
        <v>2904.1991681763266</v>
      </c>
    </row>
    <row r="27" spans="1:16" ht="15" customHeight="1">
      <c r="A27" s="18">
        <v>2535</v>
      </c>
      <c r="B27" s="34">
        <v>15.03</v>
      </c>
      <c r="C27" s="34">
        <v>15.4</v>
      </c>
      <c r="D27" s="34">
        <v>32.72</v>
      </c>
      <c r="E27" s="34">
        <v>283.16</v>
      </c>
      <c r="F27" s="34">
        <v>414.06</v>
      </c>
      <c r="G27" s="34">
        <v>405.68</v>
      </c>
      <c r="H27" s="34">
        <v>230.65</v>
      </c>
      <c r="I27" s="34">
        <v>119.05</v>
      </c>
      <c r="J27" s="34">
        <v>114.08</v>
      </c>
      <c r="K27" s="34">
        <v>64.95</v>
      </c>
      <c r="L27" s="34">
        <v>36.3</v>
      </c>
      <c r="M27" s="34">
        <v>45.49</v>
      </c>
      <c r="N27" s="35">
        <f t="shared" si="1"/>
        <v>1776.57</v>
      </c>
      <c r="O27" s="36">
        <f t="shared" si="2"/>
        <v>56.33466514459665</v>
      </c>
      <c r="P27" s="37">
        <f t="shared" si="0"/>
        <v>2904.1991681763266</v>
      </c>
    </row>
    <row r="28" spans="1:16" ht="15" customHeight="1">
      <c r="A28" s="18">
        <v>2536</v>
      </c>
      <c r="B28" s="34">
        <v>38.28</v>
      </c>
      <c r="C28" s="34">
        <v>60.35</v>
      </c>
      <c r="D28" s="34">
        <v>105.5</v>
      </c>
      <c r="E28" s="34">
        <v>656.45</v>
      </c>
      <c r="F28" s="34">
        <v>411.9</v>
      </c>
      <c r="G28" s="34">
        <v>310.6</v>
      </c>
      <c r="H28" s="34">
        <v>200.47</v>
      </c>
      <c r="I28" s="34">
        <v>91.79</v>
      </c>
      <c r="J28" s="34">
        <v>46.56</v>
      </c>
      <c r="K28" s="34">
        <v>37.16</v>
      </c>
      <c r="L28" s="34">
        <v>25.09</v>
      </c>
      <c r="M28" s="34">
        <v>32.36</v>
      </c>
      <c r="N28" s="35">
        <f t="shared" si="1"/>
        <v>2016.5099999999998</v>
      </c>
      <c r="O28" s="36">
        <f t="shared" si="2"/>
        <v>63.943112633181116</v>
      </c>
      <c r="P28" s="37">
        <f t="shared" si="0"/>
        <v>2904.1991681763266</v>
      </c>
    </row>
    <row r="29" spans="1:16" ht="15" customHeight="1">
      <c r="A29" s="18">
        <v>2537</v>
      </c>
      <c r="B29" s="34">
        <v>39.8</v>
      </c>
      <c r="C29" s="34">
        <v>92.3</v>
      </c>
      <c r="D29" s="34">
        <v>274.1</v>
      </c>
      <c r="E29" s="34">
        <v>622.9</v>
      </c>
      <c r="F29" s="34">
        <v>2066</v>
      </c>
      <c r="G29" s="34">
        <v>948.8</v>
      </c>
      <c r="H29" s="34">
        <v>410.5</v>
      </c>
      <c r="I29" s="34">
        <v>165.5</v>
      </c>
      <c r="J29" s="34">
        <v>121.8</v>
      </c>
      <c r="K29" s="34">
        <v>53.9</v>
      </c>
      <c r="L29" s="34">
        <v>62.6</v>
      </c>
      <c r="M29" s="34">
        <v>59.5</v>
      </c>
      <c r="N29" s="35">
        <f t="shared" si="1"/>
        <v>4917.7</v>
      </c>
      <c r="O29" s="36">
        <f t="shared" si="2"/>
        <v>155.9392440385591</v>
      </c>
      <c r="P29" s="37">
        <f t="shared" si="0"/>
        <v>2904.1991681763266</v>
      </c>
    </row>
    <row r="30" spans="1:16" ht="15" customHeight="1">
      <c r="A30" s="18">
        <v>2538</v>
      </c>
      <c r="B30" s="34">
        <v>35.7</v>
      </c>
      <c r="C30" s="34">
        <v>42.6</v>
      </c>
      <c r="D30" s="34">
        <v>119.3</v>
      </c>
      <c r="E30" s="34">
        <v>736.6</v>
      </c>
      <c r="F30" s="34">
        <v>2078.8</v>
      </c>
      <c r="G30" s="34">
        <v>1351.5</v>
      </c>
      <c r="H30" s="34">
        <v>449.6</v>
      </c>
      <c r="I30" s="34">
        <v>258.1</v>
      </c>
      <c r="J30" s="34">
        <v>117.6</v>
      </c>
      <c r="K30" s="34">
        <v>67.2</v>
      </c>
      <c r="L30" s="34">
        <v>41</v>
      </c>
      <c r="M30" s="34">
        <v>28.4</v>
      </c>
      <c r="N30" s="35">
        <f t="shared" si="1"/>
        <v>5326.400000000001</v>
      </c>
      <c r="O30" s="36">
        <f t="shared" si="2"/>
        <v>168.8990360223237</v>
      </c>
      <c r="P30" s="37">
        <f t="shared" si="0"/>
        <v>2904.1991681763266</v>
      </c>
    </row>
    <row r="31" spans="1:16" ht="15" customHeight="1">
      <c r="A31" s="18">
        <v>2539</v>
      </c>
      <c r="B31" s="34">
        <v>43.7</v>
      </c>
      <c r="C31" s="34">
        <v>59.8</v>
      </c>
      <c r="D31" s="34">
        <v>159.1</v>
      </c>
      <c r="E31" s="34">
        <v>591.8</v>
      </c>
      <c r="F31" s="34">
        <v>1016.7</v>
      </c>
      <c r="G31" s="34">
        <v>563.6</v>
      </c>
      <c r="H31" s="34">
        <v>416.9</v>
      </c>
      <c r="I31" s="34">
        <v>155.3</v>
      </c>
      <c r="J31" s="34">
        <v>83.5</v>
      </c>
      <c r="K31" s="34">
        <v>57.3</v>
      </c>
      <c r="L31" s="34">
        <v>31.2</v>
      </c>
      <c r="M31" s="34">
        <v>27.1</v>
      </c>
      <c r="N31" s="35">
        <f t="shared" si="1"/>
        <v>3206</v>
      </c>
      <c r="O31" s="36">
        <f t="shared" si="2"/>
        <v>101.66159309994926</v>
      </c>
      <c r="P31" s="37">
        <f t="shared" si="0"/>
        <v>2904.1991681763266</v>
      </c>
    </row>
    <row r="32" spans="1:16" ht="15" customHeight="1">
      <c r="A32" s="18">
        <v>2540</v>
      </c>
      <c r="B32" s="34">
        <v>36.05</v>
      </c>
      <c r="C32" s="34">
        <v>56.501</v>
      </c>
      <c r="D32" s="34">
        <v>30.828</v>
      </c>
      <c r="E32" s="34">
        <v>292.586</v>
      </c>
      <c r="F32" s="34">
        <v>640.052</v>
      </c>
      <c r="G32" s="34">
        <v>750.848</v>
      </c>
      <c r="H32" s="34">
        <v>353.233</v>
      </c>
      <c r="I32" s="34">
        <v>124.93</v>
      </c>
      <c r="J32" s="34">
        <v>61.366</v>
      </c>
      <c r="K32" s="34">
        <v>43.062</v>
      </c>
      <c r="L32" s="34">
        <v>25.056</v>
      </c>
      <c r="M32" s="34">
        <v>17.124</v>
      </c>
      <c r="N32" s="35">
        <f t="shared" si="1"/>
        <v>2431.6359999999995</v>
      </c>
      <c r="O32" s="36">
        <f t="shared" si="2"/>
        <v>77.10667174023337</v>
      </c>
      <c r="P32" s="37">
        <f t="shared" si="0"/>
        <v>2904.1991681763266</v>
      </c>
    </row>
    <row r="33" spans="1:16" ht="15" customHeight="1">
      <c r="A33" s="18">
        <v>2541</v>
      </c>
      <c r="B33" s="34">
        <v>34.657</v>
      </c>
      <c r="C33" s="34">
        <v>34.638</v>
      </c>
      <c r="D33" s="34">
        <v>75.484</v>
      </c>
      <c r="E33" s="34">
        <v>316.37</v>
      </c>
      <c r="F33" s="34">
        <v>379.379</v>
      </c>
      <c r="G33" s="34">
        <v>605.792</v>
      </c>
      <c r="H33" s="34">
        <v>144.281</v>
      </c>
      <c r="I33" s="34">
        <v>74.373</v>
      </c>
      <c r="J33" s="34">
        <v>46.878</v>
      </c>
      <c r="K33" s="34">
        <v>29.714</v>
      </c>
      <c r="L33" s="34">
        <v>18.415</v>
      </c>
      <c r="M33" s="34">
        <v>15.935</v>
      </c>
      <c r="N33" s="35">
        <f t="shared" si="1"/>
        <v>1775.916</v>
      </c>
      <c r="O33" s="36">
        <f t="shared" si="2"/>
        <v>56.31392694063927</v>
      </c>
      <c r="P33" s="37">
        <f t="shared" si="0"/>
        <v>2904.1991681763266</v>
      </c>
    </row>
    <row r="34" spans="1:16" ht="15" customHeight="1">
      <c r="A34" s="18">
        <v>2542</v>
      </c>
      <c r="B34" s="34">
        <v>25.69</v>
      </c>
      <c r="C34" s="34">
        <v>107.53</v>
      </c>
      <c r="D34" s="34">
        <v>314.15</v>
      </c>
      <c r="E34" s="34">
        <v>322.33</v>
      </c>
      <c r="F34" s="34">
        <v>1059.07</v>
      </c>
      <c r="G34" s="34">
        <v>1264.99</v>
      </c>
      <c r="H34" s="34">
        <v>408.4</v>
      </c>
      <c r="I34" s="34">
        <v>158.23</v>
      </c>
      <c r="J34" s="34">
        <v>73.8</v>
      </c>
      <c r="K34" s="34">
        <v>48.53</v>
      </c>
      <c r="L34" s="34">
        <v>32.74</v>
      </c>
      <c r="M34" s="34">
        <v>26.62</v>
      </c>
      <c r="N34" s="35">
        <f t="shared" si="1"/>
        <v>3842.0800000000004</v>
      </c>
      <c r="O34" s="36">
        <f t="shared" si="2"/>
        <v>121.83155758498226</v>
      </c>
      <c r="P34" s="37">
        <f t="shared" si="0"/>
        <v>2904.1991681763266</v>
      </c>
    </row>
    <row r="35" spans="1:16" ht="15" customHeight="1">
      <c r="A35" s="18">
        <v>2543</v>
      </c>
      <c r="B35" s="34">
        <v>28.363</v>
      </c>
      <c r="C35" s="34">
        <v>164.087</v>
      </c>
      <c r="D35" s="34">
        <v>247.955</v>
      </c>
      <c r="E35" s="34">
        <v>814.012</v>
      </c>
      <c r="F35" s="34">
        <v>544.454</v>
      </c>
      <c r="G35" s="34">
        <v>767.699</v>
      </c>
      <c r="H35" s="34">
        <v>291.907</v>
      </c>
      <c r="I35" s="34">
        <v>133.017</v>
      </c>
      <c r="J35" s="34">
        <v>75.44</v>
      </c>
      <c r="K35" s="34">
        <v>48.656</v>
      </c>
      <c r="L35" s="34">
        <v>21.418</v>
      </c>
      <c r="M35" s="34">
        <v>36.875</v>
      </c>
      <c r="N35" s="35">
        <f t="shared" si="1"/>
        <v>3173.883</v>
      </c>
      <c r="O35" s="36">
        <f t="shared" si="2"/>
        <v>100.6431697108067</v>
      </c>
      <c r="P35" s="37">
        <f t="shared" si="0"/>
        <v>2904.1991681763266</v>
      </c>
    </row>
    <row r="36" spans="1:16" ht="15" customHeight="1">
      <c r="A36" s="18">
        <v>2544</v>
      </c>
      <c r="B36" s="34">
        <v>28.13</v>
      </c>
      <c r="C36" s="34">
        <v>89.1</v>
      </c>
      <c r="D36" s="34">
        <v>142.88</v>
      </c>
      <c r="E36" s="34">
        <v>644.6</v>
      </c>
      <c r="F36" s="34">
        <v>1432.83</v>
      </c>
      <c r="G36" s="34">
        <v>923.37</v>
      </c>
      <c r="H36" s="34">
        <v>359.22</v>
      </c>
      <c r="I36" s="34">
        <v>167.87</v>
      </c>
      <c r="J36" s="34">
        <v>85.5</v>
      </c>
      <c r="K36" s="34">
        <v>59.93</v>
      </c>
      <c r="L36" s="34">
        <v>34.24</v>
      </c>
      <c r="M36" s="34">
        <v>23.2</v>
      </c>
      <c r="N36" s="35">
        <f t="shared" si="1"/>
        <v>3990.8699999999994</v>
      </c>
      <c r="O36" s="36">
        <f t="shared" si="2"/>
        <v>126.54965753424656</v>
      </c>
      <c r="P36" s="37">
        <f t="shared" si="0"/>
        <v>2904.1991681763266</v>
      </c>
    </row>
    <row r="37" spans="1:16" ht="15" customHeight="1">
      <c r="A37" s="18">
        <v>2545</v>
      </c>
      <c r="B37" s="34">
        <v>24.58</v>
      </c>
      <c r="C37" s="34">
        <v>302.27</v>
      </c>
      <c r="D37" s="34">
        <v>466.3</v>
      </c>
      <c r="E37" s="34">
        <v>643.61</v>
      </c>
      <c r="F37" s="34">
        <v>1035.52</v>
      </c>
      <c r="G37" s="34">
        <v>943.25</v>
      </c>
      <c r="H37" s="34">
        <v>290.79</v>
      </c>
      <c r="I37" s="34">
        <v>173.9</v>
      </c>
      <c r="J37" s="34">
        <v>127.36</v>
      </c>
      <c r="K37" s="34">
        <v>81.09</v>
      </c>
      <c r="L37" s="34">
        <v>38.62</v>
      </c>
      <c r="M37" s="34">
        <v>52.87</v>
      </c>
      <c r="N37" s="35">
        <f t="shared" si="1"/>
        <v>4180.16</v>
      </c>
      <c r="O37" s="36">
        <f t="shared" si="2"/>
        <v>132.55200405885338</v>
      </c>
      <c r="P37" s="37">
        <f t="shared" si="0"/>
        <v>2904.1991681763266</v>
      </c>
    </row>
    <row r="38" spans="1:16" ht="15" customHeight="1">
      <c r="A38" s="18">
        <v>2546</v>
      </c>
      <c r="B38" s="34">
        <v>36.97</v>
      </c>
      <c r="C38" s="34">
        <v>32.63</v>
      </c>
      <c r="D38" s="34">
        <v>78.75</v>
      </c>
      <c r="E38" s="34">
        <v>469.46</v>
      </c>
      <c r="F38" s="34">
        <v>695.93</v>
      </c>
      <c r="G38" s="34">
        <v>801.33</v>
      </c>
      <c r="H38" s="34">
        <v>201.17</v>
      </c>
      <c r="I38" s="34">
        <v>82.82</v>
      </c>
      <c r="J38" s="34">
        <v>45.07</v>
      </c>
      <c r="K38" s="34">
        <v>34.68</v>
      </c>
      <c r="L38" s="34">
        <v>20.41</v>
      </c>
      <c r="M38" s="34">
        <v>13.44</v>
      </c>
      <c r="N38" s="35">
        <f t="shared" si="1"/>
        <v>2512.66</v>
      </c>
      <c r="O38" s="36">
        <f t="shared" si="2"/>
        <v>79.67592592592592</v>
      </c>
      <c r="P38" s="37">
        <f t="shared" si="0"/>
        <v>2904.1991681763266</v>
      </c>
    </row>
    <row r="39" spans="1:16" ht="15" customHeight="1">
      <c r="A39" s="18">
        <v>2547</v>
      </c>
      <c r="B39" s="34">
        <v>28.23</v>
      </c>
      <c r="C39" s="34">
        <v>68.63</v>
      </c>
      <c r="D39" s="34">
        <v>242.34</v>
      </c>
      <c r="E39" s="34">
        <v>680.09</v>
      </c>
      <c r="F39" s="34">
        <v>919.31</v>
      </c>
      <c r="G39" s="34">
        <v>1382.07</v>
      </c>
      <c r="H39" s="34">
        <v>283.88</v>
      </c>
      <c r="I39" s="34">
        <v>110.8</v>
      </c>
      <c r="J39" s="34">
        <v>70.18</v>
      </c>
      <c r="K39" s="34">
        <v>47.78</v>
      </c>
      <c r="L39" s="34">
        <v>24.34</v>
      </c>
      <c r="M39" s="34">
        <v>19.02</v>
      </c>
      <c r="N39" s="35">
        <f t="shared" si="1"/>
        <v>3876.6700000000005</v>
      </c>
      <c r="O39" s="36">
        <f t="shared" si="2"/>
        <v>122.92839928970068</v>
      </c>
      <c r="P39" s="37">
        <f t="shared" si="0"/>
        <v>2904.1991681763266</v>
      </c>
    </row>
    <row r="40" spans="1:16" ht="15" customHeight="1">
      <c r="A40" s="18">
        <v>2548</v>
      </c>
      <c r="B40" s="34">
        <v>14.731200000000001</v>
      </c>
      <c r="C40" s="34">
        <v>24.7104</v>
      </c>
      <c r="D40" s="34">
        <v>146.22335999999999</v>
      </c>
      <c r="E40" s="34">
        <v>351.74304000000006</v>
      </c>
      <c r="F40" s="34">
        <v>1009.91232</v>
      </c>
      <c r="G40" s="34">
        <v>844.55136</v>
      </c>
      <c r="H40" s="34">
        <v>432.68255999999997</v>
      </c>
      <c r="I40" s="34">
        <v>148.45247999999998</v>
      </c>
      <c r="J40" s="34">
        <v>75.53952000000002</v>
      </c>
      <c r="K40" s="34">
        <v>65.78496</v>
      </c>
      <c r="L40" s="34">
        <v>38.257920000000006</v>
      </c>
      <c r="M40" s="34">
        <v>18.41184</v>
      </c>
      <c r="N40" s="35">
        <f t="shared" si="1"/>
        <v>3171.0009600000003</v>
      </c>
      <c r="O40" s="36">
        <f t="shared" si="2"/>
        <v>100.55178082191782</v>
      </c>
      <c r="P40" s="37">
        <f t="shared" si="0"/>
        <v>2904.1991681763266</v>
      </c>
    </row>
    <row r="41" spans="1:16" ht="15" customHeight="1">
      <c r="A41" s="18">
        <v>2549</v>
      </c>
      <c r="B41" s="34">
        <v>45.600192000000014</v>
      </c>
      <c r="C41" s="34">
        <v>94.60281600000002</v>
      </c>
      <c r="D41" s="34">
        <v>87.86361599999998</v>
      </c>
      <c r="E41" s="34">
        <v>467.56310399999995</v>
      </c>
      <c r="F41" s="34">
        <v>1660.2503040000004</v>
      </c>
      <c r="G41" s="34">
        <v>814.4426879999999</v>
      </c>
      <c r="H41" s="34">
        <v>442.97712</v>
      </c>
      <c r="I41" s="34">
        <v>150.952896</v>
      </c>
      <c r="J41" s="34">
        <v>85.364064</v>
      </c>
      <c r="K41" s="34">
        <v>54.221183999999994</v>
      </c>
      <c r="L41" s="34">
        <v>29.843424000000006</v>
      </c>
      <c r="M41" s="34">
        <v>21.662208</v>
      </c>
      <c r="N41" s="35">
        <f t="shared" si="1"/>
        <v>3955.3436160000006</v>
      </c>
      <c r="O41" s="36">
        <f t="shared" si="2"/>
        <v>125.42312328767125</v>
      </c>
      <c r="P41" s="37">
        <f t="shared" si="0"/>
        <v>2904.1991681763266</v>
      </c>
    </row>
    <row r="42" spans="1:16" ht="15" customHeight="1">
      <c r="A42" s="18">
        <v>2550</v>
      </c>
      <c r="B42" s="34">
        <v>21.197376</v>
      </c>
      <c r="C42" s="34">
        <v>93.508128</v>
      </c>
      <c r="D42" s="34">
        <v>169.22995200000003</v>
      </c>
      <c r="E42" s="34">
        <v>195.1646400000002</v>
      </c>
      <c r="F42" s="34">
        <v>659.6640000000001</v>
      </c>
      <c r="G42" s="34">
        <v>689.3389439999999</v>
      </c>
      <c r="H42" s="34">
        <v>580.02912</v>
      </c>
      <c r="I42" s="34">
        <v>140.60995200000005</v>
      </c>
      <c r="J42" s="34">
        <v>49.90204800000001</v>
      </c>
      <c r="K42" s="34">
        <v>19.865952000000014</v>
      </c>
      <c r="L42" s="34">
        <v>39.01392000000003</v>
      </c>
      <c r="M42" s="34">
        <v>8.118144000000004</v>
      </c>
      <c r="N42" s="35">
        <f t="shared" si="1"/>
        <v>2665.6421760000003</v>
      </c>
      <c r="O42" s="36">
        <f t="shared" si="2"/>
        <v>84.5269589041096</v>
      </c>
      <c r="P42" s="37">
        <f t="shared" si="0"/>
        <v>2904.1991681763266</v>
      </c>
    </row>
    <row r="43" spans="1:16" ht="15" customHeight="1">
      <c r="A43" s="18">
        <v>2551</v>
      </c>
      <c r="B43" s="34">
        <v>30.109536000000006</v>
      </c>
      <c r="C43" s="34">
        <v>124.48425599999999</v>
      </c>
      <c r="D43" s="34">
        <v>485.64144</v>
      </c>
      <c r="E43" s="34">
        <v>1180.6128</v>
      </c>
      <c r="F43" s="34">
        <v>1666.4659200000003</v>
      </c>
      <c r="G43" s="34">
        <v>751.0492800000002</v>
      </c>
      <c r="H43" s="34">
        <v>411.1257600000001</v>
      </c>
      <c r="I43" s="34">
        <v>214.53551999999996</v>
      </c>
      <c r="J43" s="34">
        <v>106.03007999999998</v>
      </c>
      <c r="K43" s="34">
        <v>65.97936</v>
      </c>
      <c r="L43" s="34">
        <v>38.34864000000001</v>
      </c>
      <c r="M43" s="34">
        <v>31.700160000000007</v>
      </c>
      <c r="N43" s="35">
        <f t="shared" si="1"/>
        <v>5106.082752000001</v>
      </c>
      <c r="O43" s="36">
        <f t="shared" si="2"/>
        <v>161.91282191780826</v>
      </c>
      <c r="P43" s="37">
        <f t="shared" si="0"/>
        <v>2904.1991681763266</v>
      </c>
    </row>
    <row r="44" spans="1:16" ht="15" customHeight="1">
      <c r="A44" s="18">
        <v>2552</v>
      </c>
      <c r="B44" s="34">
        <v>31.043519999999997</v>
      </c>
      <c r="C44" s="34">
        <v>59.86655999999999</v>
      </c>
      <c r="D44" s="34">
        <v>127.45728000000003</v>
      </c>
      <c r="E44" s="34">
        <v>714.15648</v>
      </c>
      <c r="F44" s="34">
        <v>520.9920000000001</v>
      </c>
      <c r="G44" s="34">
        <v>409.02624000000003</v>
      </c>
      <c r="H44" s="34">
        <v>252.2448</v>
      </c>
      <c r="I44" s="34">
        <v>107.46432000000003</v>
      </c>
      <c r="J44" s="34">
        <v>51.40800000000001</v>
      </c>
      <c r="K44" s="34">
        <v>38.43072000000001</v>
      </c>
      <c r="L44" s="34">
        <v>12.363840000000005</v>
      </c>
      <c r="M44" s="34">
        <v>7.7500800000000005</v>
      </c>
      <c r="N44" s="35">
        <f t="shared" si="1"/>
        <v>2332.2038399999997</v>
      </c>
      <c r="O44" s="36">
        <f t="shared" si="2"/>
        <v>73.95369863013697</v>
      </c>
      <c r="P44" s="37">
        <f t="shared" si="0"/>
        <v>2904.1991681763266</v>
      </c>
    </row>
    <row r="45" spans="1:16" ht="15" customHeight="1">
      <c r="A45" s="18">
        <v>2553</v>
      </c>
      <c r="B45" s="34">
        <v>9.452160000000001</v>
      </c>
      <c r="C45" s="34">
        <v>42.19776</v>
      </c>
      <c r="D45" s="34">
        <v>47.61504</v>
      </c>
      <c r="E45" s="34">
        <v>478.8288</v>
      </c>
      <c r="F45" s="34">
        <v>1566.9244799999997</v>
      </c>
      <c r="G45" s="34">
        <v>1142.5536</v>
      </c>
      <c r="H45" s="34">
        <v>285.10272</v>
      </c>
      <c r="I45" s="34">
        <v>115.75872</v>
      </c>
      <c r="J45" s="34">
        <v>72.39456</v>
      </c>
      <c r="K45" s="34">
        <v>38.6208</v>
      </c>
      <c r="L45" s="34">
        <v>13.55616</v>
      </c>
      <c r="M45" s="34">
        <v>23.060159999999996</v>
      </c>
      <c r="N45" s="35">
        <f t="shared" si="1"/>
        <v>3836.0649599999997</v>
      </c>
      <c r="O45" s="36">
        <f t="shared" si="2"/>
        <v>121.64082191780821</v>
      </c>
      <c r="P45" s="37">
        <f t="shared" si="0"/>
        <v>2904.1991681763266</v>
      </c>
    </row>
    <row r="46" spans="1:16" ht="15" customHeight="1">
      <c r="A46" s="18">
        <v>2554</v>
      </c>
      <c r="B46" s="34">
        <v>45.481823999999996</v>
      </c>
      <c r="C46" s="34">
        <v>240.68275200000008</v>
      </c>
      <c r="D46" s="34">
        <v>737.22528</v>
      </c>
      <c r="E46" s="34">
        <v>1226.6251200000002</v>
      </c>
      <c r="F46" s="34">
        <v>1652.4216000000006</v>
      </c>
      <c r="G46" s="34">
        <v>1233.8308800000002</v>
      </c>
      <c r="H46" s="34">
        <v>483.75359999999995</v>
      </c>
      <c r="I46" s="34">
        <v>193.81680000000006</v>
      </c>
      <c r="J46" s="34">
        <v>107.70969600000001</v>
      </c>
      <c r="K46" s="34">
        <v>74.67465599999998</v>
      </c>
      <c r="L46" s="34">
        <v>45.80640000000004</v>
      </c>
      <c r="M46" s="34">
        <v>36.346752</v>
      </c>
      <c r="N46" s="35">
        <f t="shared" si="1"/>
        <v>6078.375360000003</v>
      </c>
      <c r="O46" s="36">
        <f t="shared" si="2"/>
        <v>192.74401826484026</v>
      </c>
      <c r="P46" s="37">
        <f t="shared" si="0"/>
        <v>2904.1991681763266</v>
      </c>
    </row>
    <row r="47" spans="1:16" ht="15" customHeight="1">
      <c r="A47" s="18">
        <v>2555</v>
      </c>
      <c r="B47" s="34">
        <v>57.25382399999999</v>
      </c>
      <c r="C47" s="34">
        <v>117.55584000000002</v>
      </c>
      <c r="D47" s="34">
        <v>102.85833599999997</v>
      </c>
      <c r="E47" s="34">
        <v>340.414272</v>
      </c>
      <c r="F47" s="34">
        <v>766.53648</v>
      </c>
      <c r="G47" s="34">
        <v>612.78336</v>
      </c>
      <c r="H47" s="34">
        <v>231.31439999999998</v>
      </c>
      <c r="I47" s="34">
        <v>149.96016</v>
      </c>
      <c r="J47" s="34">
        <v>107.86608000000004</v>
      </c>
      <c r="K47" s="34">
        <v>61.014816000000025</v>
      </c>
      <c r="L47" s="34">
        <v>46.391616</v>
      </c>
      <c r="M47" s="34">
        <v>27.501120000000004</v>
      </c>
      <c r="N47" s="35">
        <f t="shared" si="1"/>
        <v>2621.450304</v>
      </c>
      <c r="O47" s="36">
        <f t="shared" si="2"/>
        <v>83.12564383561644</v>
      </c>
      <c r="P47" s="37">
        <f t="shared" si="0"/>
        <v>2904.1991681763266</v>
      </c>
    </row>
    <row r="48" spans="1:16" ht="15" customHeight="1">
      <c r="A48" s="18">
        <v>2556</v>
      </c>
      <c r="B48" s="34">
        <v>20.583071999999994</v>
      </c>
      <c r="C48" s="34">
        <v>47.024064</v>
      </c>
      <c r="D48" s="34">
        <v>74.513952</v>
      </c>
      <c r="E48" s="34">
        <v>413.241696</v>
      </c>
      <c r="F48" s="34">
        <v>837.8916479999998</v>
      </c>
      <c r="G48" s="34">
        <v>574.3932479999999</v>
      </c>
      <c r="H48" s="34">
        <v>231.46128</v>
      </c>
      <c r="I48" s="34">
        <v>117.11088000000001</v>
      </c>
      <c r="J48" s="34">
        <v>95.75712</v>
      </c>
      <c r="K48" s="34">
        <v>51.4512</v>
      </c>
      <c r="L48" s="34">
        <v>27.473471999999983</v>
      </c>
      <c r="M48" s="34">
        <v>18.69177599999999</v>
      </c>
      <c r="N48" s="35">
        <f t="shared" si="1"/>
        <v>2509.593408</v>
      </c>
      <c r="O48" s="36">
        <f t="shared" si="2"/>
        <v>79.57868493150684</v>
      </c>
      <c r="P48" s="37">
        <f t="shared" si="0"/>
        <v>2904.1991681763266</v>
      </c>
    </row>
    <row r="49" spans="1:16" ht="15" customHeight="1">
      <c r="A49" s="18">
        <v>2557</v>
      </c>
      <c r="B49" s="34">
        <v>21.988799999999998</v>
      </c>
      <c r="C49" s="34">
        <v>49.089888</v>
      </c>
      <c r="D49" s="34">
        <v>54.839808000000005</v>
      </c>
      <c r="E49" s="34">
        <v>347.38329600000003</v>
      </c>
      <c r="F49" s="34">
        <v>725.9509440000002</v>
      </c>
      <c r="G49" s="34">
        <v>731.89872</v>
      </c>
      <c r="H49" s="34">
        <v>250.950528</v>
      </c>
      <c r="I49" s="34">
        <v>162.2592</v>
      </c>
      <c r="J49" s="34">
        <v>73.885824</v>
      </c>
      <c r="K49" s="34">
        <v>71.28259200000001</v>
      </c>
      <c r="L49" s="34">
        <v>32.970240000000004</v>
      </c>
      <c r="M49" s="34">
        <v>25.086240000000004</v>
      </c>
      <c r="N49" s="35">
        <f t="shared" si="1"/>
        <v>2547.58608</v>
      </c>
      <c r="O49" s="36">
        <f t="shared" si="2"/>
        <v>80.78342465753424</v>
      </c>
      <c r="P49" s="37">
        <f t="shared" si="0"/>
        <v>2904.1991681763266</v>
      </c>
    </row>
    <row r="50" spans="1:16" ht="15" customHeight="1">
      <c r="A50" s="18">
        <v>2558</v>
      </c>
      <c r="B50" s="34">
        <v>38.35</v>
      </c>
      <c r="C50" s="34">
        <v>32.8</v>
      </c>
      <c r="D50" s="34">
        <v>45.85</v>
      </c>
      <c r="E50" s="34">
        <v>180.36</v>
      </c>
      <c r="F50" s="34">
        <v>567.66</v>
      </c>
      <c r="G50" s="34">
        <v>501.92</v>
      </c>
      <c r="H50" s="34">
        <v>327.12</v>
      </c>
      <c r="I50" s="34">
        <v>110.96</v>
      </c>
      <c r="J50" s="34">
        <v>85.98</v>
      </c>
      <c r="K50" s="34">
        <v>47.69</v>
      </c>
      <c r="L50" s="34">
        <v>28.04</v>
      </c>
      <c r="M50" s="34">
        <v>15.74</v>
      </c>
      <c r="N50" s="35">
        <f aca="true" t="shared" si="3" ref="N50:N55">SUM(B50:M50)</f>
        <v>1982.47</v>
      </c>
      <c r="O50" s="36">
        <f t="shared" si="2"/>
        <v>62.86371131405378</v>
      </c>
      <c r="P50" s="37">
        <f t="shared" si="0"/>
        <v>2904.1991681763266</v>
      </c>
    </row>
    <row r="51" spans="1:16" ht="15" customHeight="1">
      <c r="A51" s="18">
        <v>2559</v>
      </c>
      <c r="B51" s="34">
        <v>22.92</v>
      </c>
      <c r="C51" s="34">
        <v>69.98</v>
      </c>
      <c r="D51" s="34">
        <v>102.67</v>
      </c>
      <c r="E51" s="34">
        <v>375.9</v>
      </c>
      <c r="F51" s="34">
        <v>1041.38</v>
      </c>
      <c r="G51" s="34">
        <v>739.98</v>
      </c>
      <c r="H51" s="34">
        <v>284.36</v>
      </c>
      <c r="I51" s="34">
        <v>121.92</v>
      </c>
      <c r="J51" s="34">
        <v>67.9</v>
      </c>
      <c r="K51" s="34">
        <v>60.83</v>
      </c>
      <c r="L51" s="34">
        <v>25.82</v>
      </c>
      <c r="M51" s="34">
        <v>12.58</v>
      </c>
      <c r="N51" s="35">
        <f t="shared" si="3"/>
        <v>2926.2400000000002</v>
      </c>
      <c r="O51" s="36">
        <f t="shared" si="2"/>
        <v>92.79046169457128</v>
      </c>
      <c r="P51" s="37">
        <f t="shared" si="0"/>
        <v>2904.1991681763266</v>
      </c>
    </row>
    <row r="52" spans="1:16" ht="15" customHeight="1">
      <c r="A52" s="18">
        <v>2560</v>
      </c>
      <c r="B52" s="34">
        <v>28.71</v>
      </c>
      <c r="C52" s="34">
        <v>60.56</v>
      </c>
      <c r="D52" s="34">
        <v>75.48</v>
      </c>
      <c r="E52" s="34">
        <v>668.52</v>
      </c>
      <c r="F52" s="34">
        <v>671.58</v>
      </c>
      <c r="G52" s="34">
        <v>675.42</v>
      </c>
      <c r="H52" s="34">
        <v>397.81</v>
      </c>
      <c r="I52" s="34">
        <v>148.63</v>
      </c>
      <c r="J52" s="34">
        <v>88.14</v>
      </c>
      <c r="K52" s="34">
        <v>64.59</v>
      </c>
      <c r="L52" s="34">
        <v>32.76</v>
      </c>
      <c r="M52" s="34">
        <v>23.45</v>
      </c>
      <c r="N52" s="35">
        <f t="shared" si="3"/>
        <v>2935.65</v>
      </c>
      <c r="O52" s="36">
        <f t="shared" si="2"/>
        <v>93.08885083713851</v>
      </c>
      <c r="P52" s="37">
        <f t="shared" si="0"/>
        <v>2904.1991681763266</v>
      </c>
    </row>
    <row r="53" spans="1:16" ht="15" customHeight="1">
      <c r="A53" s="18">
        <v>2561</v>
      </c>
      <c r="B53" s="34">
        <v>42.73</v>
      </c>
      <c r="C53" s="34">
        <v>90.4</v>
      </c>
      <c r="D53" s="34">
        <v>369.05</v>
      </c>
      <c r="E53" s="34">
        <v>1068.02</v>
      </c>
      <c r="F53" s="34">
        <v>1152.89</v>
      </c>
      <c r="G53" s="34">
        <v>788.53</v>
      </c>
      <c r="H53" s="34">
        <v>315.05</v>
      </c>
      <c r="I53" s="34">
        <v>130.83</v>
      </c>
      <c r="J53" s="34">
        <v>73.48</v>
      </c>
      <c r="K53" s="34">
        <v>56.04</v>
      </c>
      <c r="L53" s="34">
        <v>25.38</v>
      </c>
      <c r="M53" s="34">
        <v>15.7</v>
      </c>
      <c r="N53" s="35">
        <f t="shared" si="3"/>
        <v>4128.099999999999</v>
      </c>
      <c r="O53" s="36">
        <f t="shared" si="2"/>
        <v>130.90119228817858</v>
      </c>
      <c r="P53" s="37">
        <f t="shared" si="0"/>
        <v>2904.1991681763266</v>
      </c>
    </row>
    <row r="54" spans="1:16" ht="15" customHeight="1">
      <c r="A54" s="18">
        <v>2562</v>
      </c>
      <c r="B54" s="34">
        <v>8.59</v>
      </c>
      <c r="C54" s="34">
        <v>10.92</v>
      </c>
      <c r="D54" s="34">
        <v>28.51</v>
      </c>
      <c r="E54" s="34">
        <v>49.5</v>
      </c>
      <c r="F54" s="34">
        <v>949.38</v>
      </c>
      <c r="G54" s="34">
        <v>406.59</v>
      </c>
      <c r="H54" s="34">
        <v>113.94</v>
      </c>
      <c r="I54" s="34">
        <v>60.82</v>
      </c>
      <c r="J54" s="34">
        <v>32.22</v>
      </c>
      <c r="K54" s="34">
        <v>20.71</v>
      </c>
      <c r="L54" s="34">
        <v>9.98</v>
      </c>
      <c r="M54" s="34">
        <v>5.79</v>
      </c>
      <c r="N54" s="35">
        <f t="shared" si="3"/>
        <v>1696.95</v>
      </c>
      <c r="O54" s="36">
        <f t="shared" si="2"/>
        <v>53.80993150684932</v>
      </c>
      <c r="P54" s="37">
        <f t="shared" si="0"/>
        <v>2904.1991681763266</v>
      </c>
    </row>
    <row r="55" spans="1:16" ht="15" customHeight="1">
      <c r="A55" s="18">
        <v>2563</v>
      </c>
      <c r="B55" s="34">
        <v>9.04</v>
      </c>
      <c r="C55" s="34">
        <v>9.54</v>
      </c>
      <c r="D55" s="34">
        <v>95.89</v>
      </c>
      <c r="E55" s="34">
        <v>133.6</v>
      </c>
      <c r="F55" s="34">
        <v>1007.84</v>
      </c>
      <c r="G55" s="34">
        <v>426.88</v>
      </c>
      <c r="H55" s="34">
        <v>184.13</v>
      </c>
      <c r="I55" s="34">
        <v>73.88</v>
      </c>
      <c r="J55" s="34">
        <v>41.34</v>
      </c>
      <c r="K55" s="34">
        <v>26.52</v>
      </c>
      <c r="L55" s="34">
        <v>20.27</v>
      </c>
      <c r="M55" s="34">
        <v>13.32</v>
      </c>
      <c r="N55" s="35">
        <f t="shared" si="3"/>
        <v>2042.25</v>
      </c>
      <c r="O55" s="36">
        <f t="shared" si="2"/>
        <v>64.75932267884323</v>
      </c>
      <c r="P55" s="37">
        <f t="shared" si="0"/>
        <v>2904.1991681763266</v>
      </c>
    </row>
    <row r="56" spans="1:16" ht="15" customHeight="1">
      <c r="A56" s="18">
        <v>2564</v>
      </c>
      <c r="B56" s="34">
        <v>49.49078399999999</v>
      </c>
      <c r="C56" s="34">
        <v>34.09689599999999</v>
      </c>
      <c r="D56" s="34">
        <v>222.74611200000004</v>
      </c>
      <c r="E56" s="34">
        <v>266.31936</v>
      </c>
      <c r="F56" s="34">
        <v>375.87456</v>
      </c>
      <c r="G56" s="34">
        <v>271.88352000000003</v>
      </c>
      <c r="H56" s="34">
        <v>180.34272</v>
      </c>
      <c r="I56" s="34">
        <v>96.6384</v>
      </c>
      <c r="J56" s="34">
        <v>43.476479999999995</v>
      </c>
      <c r="K56" s="34">
        <v>30.58387199999999</v>
      </c>
      <c r="L56" s="34">
        <v>25.281504</v>
      </c>
      <c r="M56" s="34">
        <v>34.384608</v>
      </c>
      <c r="N56" s="35">
        <f>SUM(B56:M56)</f>
        <v>1631.1188160000004</v>
      </c>
      <c r="O56" s="36">
        <f t="shared" si="2"/>
        <v>51.722438356164396</v>
      </c>
      <c r="P56" s="37">
        <f t="shared" si="0"/>
        <v>2904.1991681763266</v>
      </c>
    </row>
    <row r="57" spans="1:16" ht="15" customHeight="1">
      <c r="A57" s="42">
        <v>2565</v>
      </c>
      <c r="B57" s="43">
        <v>32.33001600000001</v>
      </c>
      <c r="C57" s="43">
        <v>118.92096</v>
      </c>
      <c r="D57" s="43">
        <v>109.71158400000004</v>
      </c>
      <c r="E57" s="43">
        <v>446.26031999999987</v>
      </c>
      <c r="F57" s="43">
        <v>828.83088</v>
      </c>
      <c r="G57" s="43">
        <v>495.9230400000003</v>
      </c>
      <c r="H57" s="43">
        <v>360.3860640000001</v>
      </c>
      <c r="I57" s="43">
        <v>117.20073599999996</v>
      </c>
      <c r="J57" s="43">
        <v>65.092896</v>
      </c>
      <c r="K57" s="43">
        <v>30.62447999999999</v>
      </c>
      <c r="L57" s="43">
        <v>17.60831999999999</v>
      </c>
      <c r="M57" s="43">
        <v>10.648799999999992</v>
      </c>
      <c r="N57" s="45">
        <f>SUM(B57:M57)</f>
        <v>2633.5380959999998</v>
      </c>
      <c r="O57" s="44">
        <f>+N57*1000000/(365*86400)</f>
        <v>83.50894520547945</v>
      </c>
      <c r="P57" s="38"/>
    </row>
    <row r="58" spans="1:16" ht="15" customHeight="1">
      <c r="A58" s="18">
        <v>2566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5"/>
      <c r="O58" s="41"/>
      <c r="P58" s="38"/>
    </row>
    <row r="59" spans="1:16" ht="15" customHeight="1">
      <c r="A59" s="19" t="s">
        <v>19</v>
      </c>
      <c r="B59" s="39">
        <f>MAX(B7:B56)</f>
        <v>57.25382399999999</v>
      </c>
      <c r="C59" s="39">
        <f aca="true" t="shared" si="4" ref="C59:M59">MAX(C7:C56)</f>
        <v>302.27</v>
      </c>
      <c r="D59" s="39">
        <f t="shared" si="4"/>
        <v>737.22528</v>
      </c>
      <c r="E59" s="39">
        <f t="shared" si="4"/>
        <v>1404.42</v>
      </c>
      <c r="F59" s="39">
        <f t="shared" si="4"/>
        <v>2078.8</v>
      </c>
      <c r="G59" s="39">
        <f t="shared" si="4"/>
        <v>1382.07</v>
      </c>
      <c r="H59" s="39">
        <f t="shared" si="4"/>
        <v>580.02912</v>
      </c>
      <c r="I59" s="39">
        <f t="shared" si="4"/>
        <v>258.1</v>
      </c>
      <c r="J59" s="39">
        <f t="shared" si="4"/>
        <v>127.36</v>
      </c>
      <c r="K59" s="39">
        <f t="shared" si="4"/>
        <v>81.09</v>
      </c>
      <c r="L59" s="39">
        <f t="shared" si="4"/>
        <v>62.6</v>
      </c>
      <c r="M59" s="39">
        <f t="shared" si="4"/>
        <v>59.5</v>
      </c>
      <c r="N59" s="39">
        <f>MAX(N7:N56)</f>
        <v>6078.375360000003</v>
      </c>
      <c r="O59" s="36">
        <f>+N59*1000000/(365*86400)</f>
        <v>192.74401826484026</v>
      </c>
      <c r="P59" s="40"/>
    </row>
    <row r="60" spans="1:16" ht="15" customHeight="1">
      <c r="A60" s="19" t="s">
        <v>16</v>
      </c>
      <c r="B60" s="39">
        <f>AVERAGE(B7:B56)</f>
        <v>27.81884576</v>
      </c>
      <c r="C60" s="39">
        <f aca="true" t="shared" si="5" ref="C60:M60">AVERAGE(C7:C56)</f>
        <v>72.01610720000002</v>
      </c>
      <c r="D60" s="39">
        <f t="shared" si="5"/>
        <v>162.15762352</v>
      </c>
      <c r="E60" s="39">
        <f t="shared" si="5"/>
        <v>487.25581216</v>
      </c>
      <c r="F60" s="39">
        <f t="shared" si="5"/>
        <v>900.6903929795918</v>
      </c>
      <c r="G60" s="39">
        <f t="shared" si="5"/>
        <v>680.8145069387755</v>
      </c>
      <c r="H60" s="39">
        <f t="shared" si="5"/>
        <v>287.17623689795914</v>
      </c>
      <c r="I60" s="39">
        <f t="shared" si="5"/>
        <v>121.92058656</v>
      </c>
      <c r="J60" s="39">
        <f t="shared" si="5"/>
        <v>69.71414943999999</v>
      </c>
      <c r="K60" s="39">
        <f t="shared" si="5"/>
        <v>45.06344224</v>
      </c>
      <c r="L60" s="39">
        <f t="shared" si="5"/>
        <v>26.984322720000005</v>
      </c>
      <c r="M60" s="39">
        <f t="shared" si="5"/>
        <v>22.587141759999998</v>
      </c>
      <c r="N60" s="39">
        <f>SUM(B60:M60)</f>
        <v>2904.1991681763266</v>
      </c>
      <c r="O60" s="36">
        <f>+N60*1000000/(365*86400)</f>
        <v>92.09155150229347</v>
      </c>
      <c r="P60" s="40"/>
    </row>
    <row r="61" spans="1:16" ht="15" customHeight="1">
      <c r="A61" s="19" t="s">
        <v>20</v>
      </c>
      <c r="B61" s="39">
        <f>MIN(B7:B56)</f>
        <v>6.88</v>
      </c>
      <c r="C61" s="39">
        <f aca="true" t="shared" si="6" ref="C61:M61">MIN(C7:C56)</f>
        <v>9.54</v>
      </c>
      <c r="D61" s="39">
        <f t="shared" si="6"/>
        <v>25.4</v>
      </c>
      <c r="E61" s="39">
        <f t="shared" si="6"/>
        <v>49.5</v>
      </c>
      <c r="F61" s="39">
        <f t="shared" si="6"/>
        <v>375.87456</v>
      </c>
      <c r="G61" s="39">
        <f t="shared" si="6"/>
        <v>178</v>
      </c>
      <c r="H61" s="39">
        <f t="shared" si="6"/>
        <v>113.94</v>
      </c>
      <c r="I61" s="39">
        <f t="shared" si="6"/>
        <v>41.7</v>
      </c>
      <c r="J61" s="39">
        <f t="shared" si="6"/>
        <v>27.47</v>
      </c>
      <c r="K61" s="39">
        <f t="shared" si="6"/>
        <v>13.42</v>
      </c>
      <c r="L61" s="39">
        <f t="shared" si="6"/>
        <v>9.44</v>
      </c>
      <c r="M61" s="39">
        <f t="shared" si="6"/>
        <v>5.79</v>
      </c>
      <c r="N61" s="39">
        <f>MIN(N7:N56)</f>
        <v>914.1</v>
      </c>
      <c r="O61" s="36">
        <f>+N61*1000000/(365*86400)</f>
        <v>28.985920852359207</v>
      </c>
      <c r="P61" s="40"/>
    </row>
    <row r="62" spans="1:15" ht="21" customHeight="1">
      <c r="A62" s="20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2"/>
      <c r="O62" s="23"/>
    </row>
    <row r="63" spans="1:15" ht="18" customHeight="1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6"/>
      <c r="O63" s="27"/>
    </row>
    <row r="64" spans="1:15" ht="18" customHeight="1">
      <c r="A64" s="24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</row>
    <row r="65" spans="1:15" ht="18" customHeight="1">
      <c r="A65" s="24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</row>
    <row r="66" spans="1:15" ht="18" customHeight="1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</row>
    <row r="67" spans="1:15" ht="18" customHeight="1">
      <c r="A67" s="24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</row>
    <row r="68" spans="1:15" ht="18" customHeight="1">
      <c r="A68" s="24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</row>
    <row r="69" spans="1:15" ht="18" customHeight="1">
      <c r="A69" s="24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</row>
    <row r="70" spans="1:15" ht="24.75" customHeight="1">
      <c r="A70" s="28"/>
      <c r="B70" s="29"/>
      <c r="C70" s="30"/>
      <c r="D70" s="27"/>
      <c r="E70" s="29"/>
      <c r="F70" s="29"/>
      <c r="G70" s="29"/>
      <c r="H70" s="29"/>
      <c r="I70" s="29"/>
      <c r="J70" s="29"/>
      <c r="K70" s="29"/>
      <c r="L70" s="29"/>
      <c r="M70" s="29"/>
      <c r="N70" s="31"/>
      <c r="O70" s="27"/>
    </row>
    <row r="71" spans="1:15" ht="24.75" customHeight="1">
      <c r="A71" s="28"/>
      <c r="B71" s="29"/>
      <c r="C71" s="29"/>
      <c r="D71" s="29"/>
      <c r="E71" s="27"/>
      <c r="F71" s="29"/>
      <c r="G71" s="29"/>
      <c r="H71" s="29"/>
      <c r="I71" s="29"/>
      <c r="J71" s="29"/>
      <c r="K71" s="29"/>
      <c r="L71" s="29"/>
      <c r="M71" s="29"/>
      <c r="N71" s="31"/>
      <c r="O71" s="27"/>
    </row>
    <row r="72" spans="1:15" ht="24.75" customHeight="1">
      <c r="A72" s="28"/>
      <c r="B72" s="29"/>
      <c r="C72" s="29"/>
      <c r="D72" s="29"/>
      <c r="E72" s="27"/>
      <c r="F72" s="29"/>
      <c r="G72" s="29"/>
      <c r="H72" s="29"/>
      <c r="I72" s="29"/>
      <c r="J72" s="29"/>
      <c r="K72" s="29"/>
      <c r="L72" s="29"/>
      <c r="M72" s="29"/>
      <c r="N72" s="31"/>
      <c r="O72" s="27"/>
    </row>
    <row r="73" spans="1:15" ht="24.75" customHeight="1">
      <c r="A73" s="28"/>
      <c r="B73" s="29"/>
      <c r="C73" s="29"/>
      <c r="D73" s="29"/>
      <c r="E73" s="27"/>
      <c r="F73" s="29"/>
      <c r="G73" s="29"/>
      <c r="H73" s="29"/>
      <c r="I73" s="29"/>
      <c r="J73" s="29"/>
      <c r="K73" s="29"/>
      <c r="L73" s="29"/>
      <c r="M73" s="29"/>
      <c r="N73" s="31"/>
      <c r="O73" s="27"/>
    </row>
    <row r="74" spans="1:15" ht="24.75" customHeight="1">
      <c r="A74" s="28"/>
      <c r="B74" s="29"/>
      <c r="C74" s="29"/>
      <c r="D74" s="29"/>
      <c r="E74" s="27"/>
      <c r="F74" s="29"/>
      <c r="G74" s="29"/>
      <c r="H74" s="29"/>
      <c r="I74" s="29"/>
      <c r="J74" s="29"/>
      <c r="K74" s="29"/>
      <c r="L74" s="29"/>
      <c r="M74" s="29"/>
      <c r="N74" s="31"/>
      <c r="O74" s="27"/>
    </row>
    <row r="75" ht="18" customHeight="1">
      <c r="A75" s="32"/>
    </row>
    <row r="76" ht="18" customHeight="1">
      <c r="A76" s="32"/>
    </row>
    <row r="77" ht="18" customHeight="1">
      <c r="A77" s="32"/>
    </row>
    <row r="78" ht="18" customHeight="1">
      <c r="A78" s="32"/>
    </row>
    <row r="79" ht="18" customHeight="1">
      <c r="A79" s="32"/>
    </row>
    <row r="80" ht="18" customHeight="1">
      <c r="A80" s="32"/>
    </row>
    <row r="81" ht="18" customHeight="1">
      <c r="A81" s="32"/>
    </row>
    <row r="82" ht="18" customHeight="1">
      <c r="A82" s="32"/>
    </row>
    <row r="83" ht="18" customHeight="1">
      <c r="A83" s="32"/>
    </row>
    <row r="84" ht="18" customHeight="1">
      <c r="A84" s="32"/>
    </row>
    <row r="85" ht="18" customHeight="1">
      <c r="A85" s="32"/>
    </row>
    <row r="86" ht="18" customHeight="1">
      <c r="A86" s="32"/>
    </row>
    <row r="87" ht="18" customHeight="1">
      <c r="A87" s="32"/>
    </row>
    <row r="88" ht="18" customHeight="1">
      <c r="A88" s="32"/>
    </row>
    <row r="89" ht="18" customHeight="1">
      <c r="A89" s="32"/>
    </row>
    <row r="90" ht="18" customHeight="1"/>
    <row r="91" ht="18" customHeight="1"/>
    <row r="92" ht="18" customHeight="1"/>
    <row r="93" ht="18" customHeight="1"/>
    <row r="94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4" footer="0.35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2016-07-05T06:22:25Z</cp:lastPrinted>
  <dcterms:created xsi:type="dcterms:W3CDTF">1994-01-31T08:04:27Z</dcterms:created>
  <dcterms:modified xsi:type="dcterms:W3CDTF">2023-04-25T01:23:38Z</dcterms:modified>
  <cp:category/>
  <cp:version/>
  <cp:contentType/>
  <cp:contentStatus/>
</cp:coreProperties>
</file>