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3C5AC6B5-9D2A-4C9F-8813-4B01D3F030E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.49-2568" sheetId="1" r:id="rId1"/>
  </sheets>
  <externalReferences>
    <externalReference r:id="rId2"/>
  </externalReferences>
  <definedNames>
    <definedName name="_xlnm.Print_Area" localSheetId="0">'N.49-2568'!$A$1:$L$52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8" i="1" l="1"/>
  <c r="T29" i="1"/>
  <c r="T30" i="1"/>
  <c r="T31" i="1"/>
  <c r="T32" i="1"/>
  <c r="T33" i="1"/>
  <c r="T34" i="1"/>
  <c r="T26" i="1"/>
  <c r="T27" i="1"/>
  <c r="T25" i="1" l="1"/>
  <c r="T24" i="1"/>
  <c r="T18" i="1"/>
  <c r="T16" i="1"/>
  <c r="T15" i="1"/>
  <c r="T14" i="1"/>
  <c r="T19" i="1"/>
  <c r="C50" i="1"/>
  <c r="T23" i="1"/>
  <c r="T21" i="1"/>
  <c r="T20" i="1"/>
  <c r="T35" i="1" l="1"/>
  <c r="T36" i="1"/>
  <c r="T37" i="1"/>
  <c r="T38" i="1"/>
  <c r="T39" i="1"/>
  <c r="T40" i="1"/>
  <c r="T41" i="1"/>
  <c r="T42" i="1"/>
  <c r="T43" i="1"/>
  <c r="T44" i="1"/>
  <c r="T6" i="1"/>
  <c r="T7" i="1"/>
  <c r="T8" i="1"/>
  <c r="T9" i="1"/>
  <c r="T10" i="1"/>
  <c r="T11" i="1"/>
  <c r="T12" i="1"/>
  <c r="T13" i="1"/>
  <c r="T5" i="1"/>
</calcChain>
</file>

<file path=xl/sharedStrings.xml><?xml version="1.0" encoding="utf-8"?>
<sst xmlns="http://schemas.openxmlformats.org/spreadsheetml/2006/main" count="35" uniqueCount="15">
  <si>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</si>
  <si>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</si>
  <si>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</si>
  <si>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</si>
  <si>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</si>
  <si>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</si>
  <si>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</si>
  <si>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</si>
  <si>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</si>
  <si>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</si>
  <si>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ผู้สำรวจ นายเชิดชู มะโนเจริญ</t>
  </si>
  <si>
    <t xml:space="preserve"> </t>
  </si>
  <si>
    <t>เปลี่ยนรูปแล้ว</t>
  </si>
  <si>
    <t>สำรวจเมื่อ 8 ม.ค.2567</t>
  </si>
  <si>
    <t>สำรวจเมื่อ 13 ม.ค.2568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</si>
</sst>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72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2" borderId="0" xfId="3" applyFill="1"/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8" fillId="0" borderId="0" xfId="3" applyFont="1"/>
    <xf numFmtId="0" fontId="7" fillId="0" borderId="6" xfId="3" applyFont="1" applyBorder="1" applyAlignment="1">
      <alignment horizontal="center" vertical="center"/>
    </xf>
    <xf numFmtId="164" fontId="7" fillId="0" borderId="7" xfId="3" applyNumberFormat="1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0" xfId="3" applyFont="1"/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" fontId="7" fillId="0" borderId="12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10" fillId="0" borderId="13" xfId="0" applyNumberFormat="1" applyFont="1" applyBorder="1"/>
    <xf numFmtId="1" fontId="7" fillId="0" borderId="14" xfId="2" applyNumberFormat="1" applyFont="1" applyBorder="1" applyAlignment="1">
      <alignment horizontal="center"/>
    </xf>
    <xf numFmtId="164" fontId="7" fillId="0" borderId="15" xfId="2" applyNumberFormat="1" applyFont="1" applyBorder="1" applyAlignment="1">
      <alignment horizontal="center"/>
    </xf>
    <xf numFmtId="164" fontId="10" fillId="0" borderId="16" xfId="0" applyNumberFormat="1" applyFont="1" applyBorder="1"/>
    <xf numFmtId="1" fontId="7" fillId="0" borderId="17" xfId="2" applyNumberFormat="1" applyFont="1" applyBorder="1" applyAlignment="1">
      <alignment horizontal="center"/>
    </xf>
    <xf numFmtId="164" fontId="7" fillId="0" borderId="18" xfId="2" applyNumberFormat="1" applyFont="1" applyBorder="1" applyAlignment="1">
      <alignment horizontal="center"/>
    </xf>
    <xf numFmtId="164" fontId="3" fillId="0" borderId="0" xfId="3" applyNumberFormat="1" applyFont="1"/>
    <xf numFmtId="1" fontId="7" fillId="0" borderId="19" xfId="2" applyNumberFormat="1" applyFont="1" applyBorder="1" applyAlignment="1">
      <alignment horizontal="center"/>
    </xf>
    <xf numFmtId="164" fontId="7" fillId="0" borderId="19" xfId="2" applyNumberFormat="1" applyFont="1" applyBorder="1" applyAlignment="1">
      <alignment horizontal="center"/>
    </xf>
    <xf numFmtId="164" fontId="10" fillId="0" borderId="19" xfId="0" applyNumberFormat="1" applyFont="1" applyBorder="1"/>
    <xf numFmtId="1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10" fillId="0" borderId="0" xfId="0" applyNumberFormat="1" applyFont="1"/>
    <xf numFmtId="164" fontId="10" fillId="0" borderId="20" xfId="0" applyNumberFormat="1" applyFont="1" applyBorder="1"/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1" fontId="7" fillId="0" borderId="29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" fontId="7" fillId="0" borderId="24" xfId="2" applyNumberFormat="1" applyFont="1" applyBorder="1" applyAlignment="1">
      <alignment horizontal="center"/>
    </xf>
    <xf numFmtId="1" fontId="7" fillId="0" borderId="21" xfId="2" applyNumberFormat="1" applyFont="1" applyBorder="1" applyAlignment="1">
      <alignment horizontal="center"/>
    </xf>
    <xf numFmtId="164" fontId="2" fillId="0" borderId="0" xfId="3" applyNumberFormat="1"/>
    <xf numFmtId="164" fontId="7" fillId="0" borderId="28" xfId="2" applyNumberFormat="1" applyFont="1" applyBorder="1" applyAlignment="1">
      <alignment horizontal="center"/>
    </xf>
    <xf numFmtId="164" fontId="7" fillId="0" borderId="23" xfId="2" applyNumberFormat="1" applyFont="1" applyBorder="1" applyAlignment="1">
      <alignment horizontal="center"/>
    </xf>
    <xf numFmtId="1" fontId="7" fillId="0" borderId="30" xfId="2" applyNumberFormat="1" applyFont="1" applyBorder="1" applyAlignment="1">
      <alignment horizontal="center"/>
    </xf>
    <xf numFmtId="1" fontId="7" fillId="0" borderId="31" xfId="2" applyNumberFormat="1" applyFont="1" applyBorder="1" applyAlignment="1">
      <alignment horizontal="center"/>
    </xf>
    <xf numFmtId="0" fontId="7" fillId="0" borderId="31" xfId="2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164" fontId="10" fillId="0" borderId="33" xfId="0" applyNumberFormat="1" applyFont="1" applyBorder="1"/>
    <xf numFmtId="164" fontId="10" fillId="0" borderId="34" xfId="0" applyNumberFormat="1" applyFont="1" applyBorder="1"/>
    <xf numFmtId="0" fontId="7" fillId="0" borderId="21" xfId="2" applyFont="1" applyBorder="1" applyAlignment="1">
      <alignment horizontal="center"/>
    </xf>
    <xf numFmtId="2" fontId="7" fillId="0" borderId="14" xfId="2" applyNumberFormat="1" applyFont="1" applyBorder="1" applyAlignment="1">
      <alignment horizontal="center"/>
    </xf>
    <xf numFmtId="2" fontId="7" fillId="0" borderId="31" xfId="2" applyNumberFormat="1" applyFont="1" applyBorder="1" applyAlignment="1">
      <alignment horizontal="center"/>
    </xf>
    <xf numFmtId="2" fontId="7" fillId="0" borderId="21" xfId="2" applyNumberFormat="1" applyFont="1" applyBorder="1" applyAlignment="1">
      <alignment horizontal="center"/>
    </xf>
    <xf numFmtId="164" fontId="7" fillId="0" borderId="24" xfId="2" applyNumberFormat="1" applyFont="1" applyBorder="1" applyAlignment="1">
      <alignment horizontal="center"/>
    </xf>
    <xf numFmtId="164" fontId="7" fillId="0" borderId="21" xfId="2" applyNumberFormat="1" applyFont="1" applyBorder="1" applyAlignment="1">
      <alignment horizontal="center"/>
    </xf>
    <xf numFmtId="0" fontId="7" fillId="0" borderId="28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35" xfId="3" applyFont="1" applyBorder="1" applyAlignment="1">
      <alignment horizontal="center" vertical="center"/>
    </xf>
    <xf numFmtId="1" fontId="7" fillId="0" borderId="36" xfId="2" applyNumberFormat="1" applyFont="1" applyBorder="1" applyAlignment="1">
      <alignment horizontal="center"/>
    </xf>
    <xf numFmtId="164" fontId="7" fillId="0" borderId="22" xfId="2" applyNumberFormat="1" applyFont="1" applyBorder="1" applyAlignment="1">
      <alignment horizontal="center"/>
    </xf>
    <xf numFmtId="1" fontId="7" fillId="0" borderId="22" xfId="2" applyNumberFormat="1" applyFont="1" applyBorder="1" applyAlignment="1">
      <alignment horizontal="center"/>
    </xf>
    <xf numFmtId="0" fontId="11" fillId="4" borderId="0" xfId="3" applyFont="1" applyFill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15" fontId="9" fillId="0" borderId="25" xfId="3" applyNumberFormat="1" applyFont="1" applyBorder="1" applyAlignment="1">
      <alignment horizontal="center" vertical="center"/>
    </xf>
    <xf numFmtId="15" fontId="9" fillId="0" borderId="26" xfId="3" applyNumberFormat="1" applyFont="1" applyBorder="1" applyAlignment="1">
      <alignment horizontal="center" vertical="center"/>
    </xf>
    <xf numFmtId="15" fontId="9" fillId="0" borderId="27" xfId="3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5">
    <cellStyle name="Normal_corP1-P67 (2)" xfId="1" xr:uid="{00000000-0005-0000-0000-000000000000}"/>
    <cellStyle name="ปกติ" xfId="0" builtinId="0"/>
    <cellStyle name="ปกติ 2" xfId="4" xr:uid="{00000000-0005-0000-0000-000002000000}"/>
    <cellStyle name="ปกติ_Crossection - PingBasin" xfId="2" xr:uid="{00000000-0005-0000-0000-000003000000}"/>
    <cellStyle name="ปกติ_P.1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รูปตัดขวางลำน้ำน้ำยาวที่แนวสำรวจปริมาณน้ำ</a:t>
            </a:r>
          </a:p>
        </c:rich>
      </c:tx>
      <c:layout>
        <c:manualLayout>
          <c:xMode val="edge"/>
          <c:yMode val="edge"/>
          <c:x val="0.32889494919241197"/>
          <c:y val="3.9682539682539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5494015450269"/>
          <c:y val="0.16369703787026621"/>
          <c:w val="0.81322319695023104"/>
          <c:h val="0.53374453193350835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8648707438967391"/>
                  <c:y val="-7.4724409448818932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273.231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600-46FC-B9FA-63D65858A53D}"/>
                </c:ext>
              </c:extLst>
            </c:dLbl>
            <c:dLbl>
              <c:idx val="36"/>
              <c:layout>
                <c:manualLayout>
                  <c:x val="-6.2132635817783131E-2"/>
                  <c:y val="-7.3954193225846801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275.276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600-46FC-B9FA-63D65858A53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'N.49-2568'!$R$4:$R$44</c:f>
              <c:numCache>
                <c:formatCode>0</c:formatCode>
                <c:ptCount val="41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8</c:v>
                </c:pt>
                <c:pt idx="9">
                  <c:v>12</c:v>
                </c:pt>
                <c:pt idx="10">
                  <c:v>16</c:v>
                </c:pt>
                <c:pt idx="11">
                  <c:v>20</c:v>
                </c:pt>
                <c:pt idx="12">
                  <c:v>24</c:v>
                </c:pt>
                <c:pt idx="13" formatCode="0.00">
                  <c:v>28</c:v>
                </c:pt>
                <c:pt idx="14" formatCode="General">
                  <c:v>32</c:v>
                </c:pt>
                <c:pt idx="15">
                  <c:v>36</c:v>
                </c:pt>
                <c:pt idx="16">
                  <c:v>40</c:v>
                </c:pt>
                <c:pt idx="17">
                  <c:v>44</c:v>
                </c:pt>
                <c:pt idx="18">
                  <c:v>48</c:v>
                </c:pt>
                <c:pt idx="19">
                  <c:v>52</c:v>
                </c:pt>
                <c:pt idx="20">
                  <c:v>56</c:v>
                </c:pt>
                <c:pt idx="21">
                  <c:v>60</c:v>
                </c:pt>
                <c:pt idx="22">
                  <c:v>64</c:v>
                </c:pt>
                <c:pt idx="23">
                  <c:v>68</c:v>
                </c:pt>
                <c:pt idx="24">
                  <c:v>72</c:v>
                </c:pt>
                <c:pt idx="25">
                  <c:v>76</c:v>
                </c:pt>
                <c:pt idx="26">
                  <c:v>80</c:v>
                </c:pt>
                <c:pt idx="27">
                  <c:v>84</c:v>
                </c:pt>
                <c:pt idx="28">
                  <c:v>88</c:v>
                </c:pt>
                <c:pt idx="29">
                  <c:v>92</c:v>
                </c:pt>
                <c:pt idx="30">
                  <c:v>96</c:v>
                </c:pt>
                <c:pt idx="31">
                  <c:v>100</c:v>
                </c:pt>
                <c:pt idx="32">
                  <c:v>104</c:v>
                </c:pt>
                <c:pt idx="33">
                  <c:v>108</c:v>
                </c:pt>
                <c:pt idx="34">
                  <c:v>109</c:v>
                </c:pt>
                <c:pt idx="35">
                  <c:v>109</c:v>
                </c:pt>
                <c:pt idx="36">
                  <c:v>110</c:v>
                </c:pt>
                <c:pt idx="37">
                  <c:v>120</c:v>
                </c:pt>
                <c:pt idx="38">
                  <c:v>130</c:v>
                </c:pt>
                <c:pt idx="39">
                  <c:v>140</c:v>
                </c:pt>
                <c:pt idx="40">
                  <c:v>150</c:v>
                </c:pt>
              </c:numCache>
            </c:numRef>
          </c:xVal>
          <c:yVal>
            <c:numRef>
              <c:f>('N.49-2568'!$S$4:$S$44,'N.49-2568'!$P$4:$P$45)</c:f>
              <c:numCache>
                <c:formatCode>0.000</c:formatCode>
                <c:ptCount val="83"/>
                <c:pt idx="0">
                  <c:v>273.38299999999998</c:v>
                </c:pt>
                <c:pt idx="1">
                  <c:v>273.11599999999999</c:v>
                </c:pt>
                <c:pt idx="2">
                  <c:v>273.25400000000002</c:v>
                </c:pt>
                <c:pt idx="3">
                  <c:v>273.20400000000001</c:v>
                </c:pt>
                <c:pt idx="4">
                  <c:v>273.21800000000002</c:v>
                </c:pt>
                <c:pt idx="5">
                  <c:v>273.23099999999999</c:v>
                </c:pt>
                <c:pt idx="6">
                  <c:v>272.10300000000001</c:v>
                </c:pt>
                <c:pt idx="7">
                  <c:v>270.12200000000001</c:v>
                </c:pt>
                <c:pt idx="8">
                  <c:v>268.50799999999998</c:v>
                </c:pt>
                <c:pt idx="9">
                  <c:v>268.30399999999997</c:v>
                </c:pt>
                <c:pt idx="10">
                  <c:v>268.25799999999998</c:v>
                </c:pt>
                <c:pt idx="11">
                  <c:v>267.58600000000001</c:v>
                </c:pt>
                <c:pt idx="12">
                  <c:v>266.50099999999998</c:v>
                </c:pt>
                <c:pt idx="13">
                  <c:v>265.08300000000003</c:v>
                </c:pt>
                <c:pt idx="14">
                  <c:v>264.51299999999998</c:v>
                </c:pt>
                <c:pt idx="15">
                  <c:v>265.00299999999999</c:v>
                </c:pt>
                <c:pt idx="16">
                  <c:v>265.52499999999998</c:v>
                </c:pt>
                <c:pt idx="17">
                  <c:v>265.51100000000002</c:v>
                </c:pt>
                <c:pt idx="18">
                  <c:v>264.25299999999999</c:v>
                </c:pt>
                <c:pt idx="19">
                  <c:v>264.28300000000002</c:v>
                </c:pt>
                <c:pt idx="20">
                  <c:v>265.791</c:v>
                </c:pt>
                <c:pt idx="21">
                  <c:v>265.96600000000001</c:v>
                </c:pt>
                <c:pt idx="22">
                  <c:v>266.036</c:v>
                </c:pt>
                <c:pt idx="23">
                  <c:v>266.11099999999999</c:v>
                </c:pt>
                <c:pt idx="24">
                  <c:v>264.77300000000002</c:v>
                </c:pt>
                <c:pt idx="25">
                  <c:v>265.01299999999998</c:v>
                </c:pt>
                <c:pt idx="26">
                  <c:v>266.64100000000002</c:v>
                </c:pt>
                <c:pt idx="27">
                  <c:v>267.62099999999998</c:v>
                </c:pt>
                <c:pt idx="28">
                  <c:v>267.84699999999998</c:v>
                </c:pt>
                <c:pt idx="29">
                  <c:v>268.03899999999999</c:v>
                </c:pt>
                <c:pt idx="30">
                  <c:v>269.43700000000001</c:v>
                </c:pt>
                <c:pt idx="31">
                  <c:v>269.839</c:v>
                </c:pt>
                <c:pt idx="32">
                  <c:v>270.61399999999998</c:v>
                </c:pt>
                <c:pt idx="33">
                  <c:v>272.60599999999999</c:v>
                </c:pt>
                <c:pt idx="34">
                  <c:v>273.827</c:v>
                </c:pt>
                <c:pt idx="35">
                  <c:v>275.27600000000001</c:v>
                </c:pt>
                <c:pt idx="36">
                  <c:v>275.512</c:v>
                </c:pt>
                <c:pt idx="37">
                  <c:v>275.76400000000001</c:v>
                </c:pt>
                <c:pt idx="38">
                  <c:v>276.041</c:v>
                </c:pt>
                <c:pt idx="39">
                  <c:v>276.339</c:v>
                </c:pt>
                <c:pt idx="40">
                  <c:v>276.66699999999997</c:v>
                </c:pt>
                <c:pt idx="41">
                  <c:v>273.33800000000002</c:v>
                </c:pt>
                <c:pt idx="42">
                  <c:v>273.27300000000002</c:v>
                </c:pt>
                <c:pt idx="43">
                  <c:v>273.22500000000002</c:v>
                </c:pt>
                <c:pt idx="44">
                  <c:v>273.19799999999998</c:v>
                </c:pt>
                <c:pt idx="45">
                  <c:v>273.202</c:v>
                </c:pt>
                <c:pt idx="46">
                  <c:v>273.23099999999999</c:v>
                </c:pt>
                <c:pt idx="47">
                  <c:v>272.02</c:v>
                </c:pt>
                <c:pt idx="48">
                  <c:v>270.02499999999998</c:v>
                </c:pt>
                <c:pt idx="49">
                  <c:v>268.495</c:v>
                </c:pt>
                <c:pt idx="50">
                  <c:v>268.27699999999999</c:v>
                </c:pt>
                <c:pt idx="51">
                  <c:v>268.053</c:v>
                </c:pt>
                <c:pt idx="52">
                  <c:v>267.14699999999999</c:v>
                </c:pt>
                <c:pt idx="53">
                  <c:v>265.96199999999999</c:v>
                </c:pt>
                <c:pt idx="54">
                  <c:v>265.173</c:v>
                </c:pt>
                <c:pt idx="55">
                  <c:v>265.07299999999998</c:v>
                </c:pt>
                <c:pt idx="56">
                  <c:v>264.59300000000002</c:v>
                </c:pt>
                <c:pt idx="57">
                  <c:v>264.81299999999999</c:v>
                </c:pt>
                <c:pt idx="58">
                  <c:v>265.375</c:v>
                </c:pt>
                <c:pt idx="59">
                  <c:v>265.63499999999999</c:v>
                </c:pt>
                <c:pt idx="60">
                  <c:v>264.71300000000002</c:v>
                </c:pt>
                <c:pt idx="61">
                  <c:v>264.33300000000003</c:v>
                </c:pt>
                <c:pt idx="62">
                  <c:v>265.10300000000001</c:v>
                </c:pt>
                <c:pt idx="63">
                  <c:v>265.69499999999999</c:v>
                </c:pt>
                <c:pt idx="64">
                  <c:v>265.81700000000001</c:v>
                </c:pt>
                <c:pt idx="65">
                  <c:v>265.55500000000001</c:v>
                </c:pt>
                <c:pt idx="66">
                  <c:v>264.76299999999998</c:v>
                </c:pt>
                <c:pt idx="67">
                  <c:v>265.76299999999998</c:v>
                </c:pt>
                <c:pt idx="68">
                  <c:v>267.18</c:v>
                </c:pt>
                <c:pt idx="69">
                  <c:v>267.755</c:v>
                </c:pt>
                <c:pt idx="70">
                  <c:v>267.90899999999999</c:v>
                </c:pt>
                <c:pt idx="71">
                  <c:v>268.74700000000001</c:v>
                </c:pt>
                <c:pt idx="72">
                  <c:v>269.654</c:v>
                </c:pt>
                <c:pt idx="73">
                  <c:v>270.05900000000003</c:v>
                </c:pt>
                <c:pt idx="74">
                  <c:v>271.62900000000002</c:v>
                </c:pt>
                <c:pt idx="75">
                  <c:v>273.52600000000001</c:v>
                </c:pt>
                <c:pt idx="76">
                  <c:v>273.92099999999999</c:v>
                </c:pt>
                <c:pt idx="77">
                  <c:v>275.27600000000001</c:v>
                </c:pt>
                <c:pt idx="78">
                  <c:v>275.52199999999999</c:v>
                </c:pt>
                <c:pt idx="79">
                  <c:v>275.77600000000001</c:v>
                </c:pt>
                <c:pt idx="80">
                  <c:v>276.053</c:v>
                </c:pt>
                <c:pt idx="81">
                  <c:v>276.35399999999998</c:v>
                </c:pt>
                <c:pt idx="82">
                  <c:v>276.54899999999998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00-46FC-B9FA-63D65858A53D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4"/>
              <c:layout>
                <c:manualLayout>
                  <c:x val="-6.9153812965160183E-2"/>
                  <c:y val="-8.6596675415573129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265.083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600-46FC-B9FA-63D65858A53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'N.49-2568'!$R$16:$R$24</c:f>
              <c:numCache>
                <c:formatCode>0.00</c:formatCode>
                <c:ptCount val="9"/>
                <c:pt idx="0" formatCode="0">
                  <c:v>24</c:v>
                </c:pt>
                <c:pt idx="1">
                  <c:v>28</c:v>
                </c:pt>
                <c:pt idx="2" formatCode="General">
                  <c:v>32</c:v>
                </c:pt>
                <c:pt idx="3" formatCode="0">
                  <c:v>36</c:v>
                </c:pt>
                <c:pt idx="4" formatCode="0">
                  <c:v>40</c:v>
                </c:pt>
                <c:pt idx="5" formatCode="0">
                  <c:v>44</c:v>
                </c:pt>
                <c:pt idx="6" formatCode="0">
                  <c:v>48</c:v>
                </c:pt>
                <c:pt idx="7" formatCode="0">
                  <c:v>52</c:v>
                </c:pt>
                <c:pt idx="8" formatCode="0">
                  <c:v>56</c:v>
                </c:pt>
              </c:numCache>
            </c:numRef>
          </c:xVal>
          <c:yVal>
            <c:numRef>
              <c:f>'N.49-2568'!$T$17:$T$24</c:f>
              <c:numCache>
                <c:formatCode>0.000</c:formatCode>
                <c:ptCount val="8"/>
                <c:pt idx="1">
                  <c:v>265.08300000000003</c:v>
                </c:pt>
                <c:pt idx="2">
                  <c:v>265.08300000000003</c:v>
                </c:pt>
                <c:pt idx="3">
                  <c:v>265.08300000000003</c:v>
                </c:pt>
                <c:pt idx="4">
                  <c:v>265.08300000000003</c:v>
                </c:pt>
                <c:pt idx="6">
                  <c:v>265.08300000000003</c:v>
                </c:pt>
                <c:pt idx="7">
                  <c:v>265.08300000000003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600-46FC-B9FA-63D65858A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061008"/>
        <c:axId val="309062640"/>
      </c:scatterChart>
      <c:valAx>
        <c:axId val="309061008"/>
        <c:scaling>
          <c:orientation val="minMax"/>
          <c:max val="15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287249629331867"/>
              <c:y val="0.788715473065866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09062640"/>
        <c:crossesAt val="262"/>
        <c:crossBetween val="midCat"/>
        <c:majorUnit val="10"/>
        <c:minorUnit val="5"/>
      </c:valAx>
      <c:valAx>
        <c:axId val="309062640"/>
        <c:scaling>
          <c:orientation val="minMax"/>
          <c:max val="280"/>
          <c:min val="262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3209054593874838E-3"/>
              <c:y val="0.285714598175228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09061008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274422032862332"/>
          <c:y val="0.88792525934258215"/>
          <c:w val="0.5548745191097687"/>
          <c:h val="0.1001699787526559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7620</xdr:rowOff>
    </xdr:from>
    <xdr:to>
      <xdr:col>10</xdr:col>
      <xdr:colOff>440055</xdr:colOff>
      <xdr:row>3</xdr:row>
      <xdr:rowOff>60960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1A20A678-981F-4F81-B685-71D76099856A}"/>
            </a:ext>
          </a:extLst>
        </xdr:cNvPr>
        <xdr:cNvSpPr txBox="1">
          <a:spLocks noChangeArrowheads="1"/>
        </xdr:cNvSpPr>
      </xdr:nvSpPr>
      <xdr:spPr bwMode="auto">
        <a:xfrm>
          <a:off x="472440" y="7620"/>
          <a:ext cx="4777740" cy="62484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ภาพถ่ายและรูปตัดขวางลำน้ำสถานีสำรวจอุทกวิทยาน้ำยาว</a:t>
          </a:r>
          <a:r>
            <a:rPr lang="en-US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 </a:t>
          </a: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(N.49)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บ้านน้ำยาว ต.อวน อ.ปัว จ.น่าน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2568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096" name="Rectangle 2">
          <a:extLst>
            <a:ext uri="{FF2B5EF4-FFF2-40B4-BE49-F238E27FC236}">
              <a16:creationId xmlns:a16="http://schemas.microsoft.com/office/drawing/2014/main" id="{5D7DA5F0-1661-47C4-A9EB-D4A8BDF2456C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097" name="Text Box 3">
          <a:extLst>
            <a:ext uri="{FF2B5EF4-FFF2-40B4-BE49-F238E27FC236}">
              <a16:creationId xmlns:a16="http://schemas.microsoft.com/office/drawing/2014/main" id="{2BDD3852-7129-4CAD-966D-8D29086761D4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428625</xdr:colOff>
      <xdr:row>33</xdr:row>
      <xdr:rowOff>152400</xdr:rowOff>
    </xdr:to>
    <xdr:graphicFrame macro="">
      <xdr:nvGraphicFramePr>
        <xdr:cNvPr id="1098" name="Chart 6">
          <a:extLst>
            <a:ext uri="{FF2B5EF4-FFF2-40B4-BE49-F238E27FC236}">
              <a16:creationId xmlns:a16="http://schemas.microsoft.com/office/drawing/2014/main" id="{1348A3B4-D753-485C-BD83-7DDC4D2EB6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099" name="Text Box 8">
          <a:extLst>
            <a:ext uri="{FF2B5EF4-FFF2-40B4-BE49-F238E27FC236}">
              <a16:creationId xmlns:a16="http://schemas.microsoft.com/office/drawing/2014/main" id="{73286C28-E4E3-47A8-9B03-341FD552F4BB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00" name="Text Box 10">
          <a:extLst>
            <a:ext uri="{FF2B5EF4-FFF2-40B4-BE49-F238E27FC236}">
              <a16:creationId xmlns:a16="http://schemas.microsoft.com/office/drawing/2014/main" id="{D87E9590-F547-441B-8107-92DEC598EA9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01" name="Text Box 12">
          <a:extLst>
            <a:ext uri="{FF2B5EF4-FFF2-40B4-BE49-F238E27FC236}">
              <a16:creationId xmlns:a16="http://schemas.microsoft.com/office/drawing/2014/main" id="{AABB7D0C-ACE7-4513-B7E2-C9A95677C5BE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02" name="Text Box 13">
          <a:extLst>
            <a:ext uri="{FF2B5EF4-FFF2-40B4-BE49-F238E27FC236}">
              <a16:creationId xmlns:a16="http://schemas.microsoft.com/office/drawing/2014/main" id="{8D855B23-4959-48D4-B8A6-7AC07F376D29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03" name="Text Box 14">
          <a:extLst>
            <a:ext uri="{FF2B5EF4-FFF2-40B4-BE49-F238E27FC236}">
              <a16:creationId xmlns:a16="http://schemas.microsoft.com/office/drawing/2014/main" id="{4334A2FC-D907-49FC-A4AF-DD3790AE0228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04" name="Text Box 16">
          <a:extLst>
            <a:ext uri="{FF2B5EF4-FFF2-40B4-BE49-F238E27FC236}">
              <a16:creationId xmlns:a16="http://schemas.microsoft.com/office/drawing/2014/main" id="{34AA9271-C0A6-4D98-BDC4-F1BDE34DD3CC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05" name="Text Box 17">
          <a:extLst>
            <a:ext uri="{FF2B5EF4-FFF2-40B4-BE49-F238E27FC236}">
              <a16:creationId xmlns:a16="http://schemas.microsoft.com/office/drawing/2014/main" id="{387C707E-77E7-4747-9E76-1AB6F947CFA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06" name="Text Box 18">
          <a:extLst>
            <a:ext uri="{FF2B5EF4-FFF2-40B4-BE49-F238E27FC236}">
              <a16:creationId xmlns:a16="http://schemas.microsoft.com/office/drawing/2014/main" id="{28C8FF72-CAF5-4DE2-BFFC-57861856D03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07" name="Text Box 19">
          <a:extLst>
            <a:ext uri="{FF2B5EF4-FFF2-40B4-BE49-F238E27FC236}">
              <a16:creationId xmlns:a16="http://schemas.microsoft.com/office/drawing/2014/main" id="{3B1E4C61-6A39-421B-92C6-77AEF6FBEC0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08" name="Text Box 20">
          <a:extLst>
            <a:ext uri="{FF2B5EF4-FFF2-40B4-BE49-F238E27FC236}">
              <a16:creationId xmlns:a16="http://schemas.microsoft.com/office/drawing/2014/main" id="{00ED0586-90E6-42DF-8509-2D2BD956A37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109" name="Text Box 21">
          <a:extLst>
            <a:ext uri="{FF2B5EF4-FFF2-40B4-BE49-F238E27FC236}">
              <a16:creationId xmlns:a16="http://schemas.microsoft.com/office/drawing/2014/main" id="{0BBAF1EC-30B3-47C8-AB74-E18DD2A4F327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0" name="Text Box 27">
          <a:extLst>
            <a:ext uri="{FF2B5EF4-FFF2-40B4-BE49-F238E27FC236}">
              <a16:creationId xmlns:a16="http://schemas.microsoft.com/office/drawing/2014/main" id="{90A02DF9-2005-4A9F-95BF-480232474EC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1" name="Text Box 28">
          <a:extLst>
            <a:ext uri="{FF2B5EF4-FFF2-40B4-BE49-F238E27FC236}">
              <a16:creationId xmlns:a16="http://schemas.microsoft.com/office/drawing/2014/main" id="{87941D34-2D7C-48EC-BE0F-2DF8763449E9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2" name="Text Box 29">
          <a:extLst>
            <a:ext uri="{FF2B5EF4-FFF2-40B4-BE49-F238E27FC236}">
              <a16:creationId xmlns:a16="http://schemas.microsoft.com/office/drawing/2014/main" id="{3F8599A0-165A-459C-9C13-DDDC759BBF9D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3" name="Text Box 30">
          <a:extLst>
            <a:ext uri="{FF2B5EF4-FFF2-40B4-BE49-F238E27FC236}">
              <a16:creationId xmlns:a16="http://schemas.microsoft.com/office/drawing/2014/main" id="{E0B6A617-7C7C-40CD-883C-F46857A8854B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4" name="Text Box 31">
          <a:extLst>
            <a:ext uri="{FF2B5EF4-FFF2-40B4-BE49-F238E27FC236}">
              <a16:creationId xmlns:a16="http://schemas.microsoft.com/office/drawing/2014/main" id="{DEA1DF76-4FAE-4CBB-ACB5-9FF17286D9F9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15" name="Text Box 32">
          <a:extLst>
            <a:ext uri="{FF2B5EF4-FFF2-40B4-BE49-F238E27FC236}">
              <a16:creationId xmlns:a16="http://schemas.microsoft.com/office/drawing/2014/main" id="{98948162-A4D2-4CDF-9F2F-B1C1AFF2217B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6" name="Text Box 34">
          <a:extLst>
            <a:ext uri="{FF2B5EF4-FFF2-40B4-BE49-F238E27FC236}">
              <a16:creationId xmlns:a16="http://schemas.microsoft.com/office/drawing/2014/main" id="{C5CEF823-C137-45CC-A023-5DCB9AE941D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7" name="Text Box 35">
          <a:extLst>
            <a:ext uri="{FF2B5EF4-FFF2-40B4-BE49-F238E27FC236}">
              <a16:creationId xmlns:a16="http://schemas.microsoft.com/office/drawing/2014/main" id="{DA48C672-2FD8-4EC9-9820-CBE26428D46B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8" name="Text Box 36">
          <a:extLst>
            <a:ext uri="{FF2B5EF4-FFF2-40B4-BE49-F238E27FC236}">
              <a16:creationId xmlns:a16="http://schemas.microsoft.com/office/drawing/2014/main" id="{E4DADAB9-2523-410E-8035-95745A4CF0D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9" name="Text Box 37">
          <a:extLst>
            <a:ext uri="{FF2B5EF4-FFF2-40B4-BE49-F238E27FC236}">
              <a16:creationId xmlns:a16="http://schemas.microsoft.com/office/drawing/2014/main" id="{91524AA6-F980-47A3-9125-87A0362D5392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0" name="Text Box 38">
          <a:extLst>
            <a:ext uri="{FF2B5EF4-FFF2-40B4-BE49-F238E27FC236}">
              <a16:creationId xmlns:a16="http://schemas.microsoft.com/office/drawing/2014/main" id="{36A24E30-6C88-4930-9C3F-4A0C1B85E069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21" name="Text Box 39">
          <a:extLst>
            <a:ext uri="{FF2B5EF4-FFF2-40B4-BE49-F238E27FC236}">
              <a16:creationId xmlns:a16="http://schemas.microsoft.com/office/drawing/2014/main" id="{1829B0AE-DCB0-4DE9-BEB6-A5528BD5D99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48" name="Text Box 16">
          <a:extLst>
            <a:ext uri="{FF2B5EF4-FFF2-40B4-BE49-F238E27FC236}">
              <a16:creationId xmlns:a16="http://schemas.microsoft.com/office/drawing/2014/main" id="{096158FF-6BF7-4DE4-A24D-6850996CF467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49" name="Text Box 17">
          <a:extLst>
            <a:ext uri="{FF2B5EF4-FFF2-40B4-BE49-F238E27FC236}">
              <a16:creationId xmlns:a16="http://schemas.microsoft.com/office/drawing/2014/main" id="{879B8BE9-EE5D-46E2-B1F3-51450D988EB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CFB847E8-2203-4087-BCD9-C1EE718FCC9F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550951CD-A0E1-4B53-AB19-7ECA7328373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2" name="Text Box 20">
          <a:extLst>
            <a:ext uri="{FF2B5EF4-FFF2-40B4-BE49-F238E27FC236}">
              <a16:creationId xmlns:a16="http://schemas.microsoft.com/office/drawing/2014/main" id="{740A1697-DCA8-4F39-93A7-34861A37C9E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76200" cy="200025"/>
    <xdr:sp macro="" textlink="">
      <xdr:nvSpPr>
        <xdr:cNvPr id="53" name="Text Box 21">
          <a:extLst>
            <a:ext uri="{FF2B5EF4-FFF2-40B4-BE49-F238E27FC236}">
              <a16:creationId xmlns:a16="http://schemas.microsoft.com/office/drawing/2014/main" id="{3DCCFDB2-B1D6-4565-AD10-74C93D7C423D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6" name="Text Box 16">
          <a:extLst>
            <a:ext uri="{FF2B5EF4-FFF2-40B4-BE49-F238E27FC236}">
              <a16:creationId xmlns:a16="http://schemas.microsoft.com/office/drawing/2014/main" id="{C88096F7-5AFA-4A36-9F64-F9B95CDA5E09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7" name="Text Box 17">
          <a:extLst>
            <a:ext uri="{FF2B5EF4-FFF2-40B4-BE49-F238E27FC236}">
              <a16:creationId xmlns:a16="http://schemas.microsoft.com/office/drawing/2014/main" id="{3D683AFB-B49D-4901-A5B2-7AE015B18A0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8" name="Text Box 18">
          <a:extLst>
            <a:ext uri="{FF2B5EF4-FFF2-40B4-BE49-F238E27FC236}">
              <a16:creationId xmlns:a16="http://schemas.microsoft.com/office/drawing/2014/main" id="{A22BF804-CDF9-4F14-AEF0-B571FE7F8F9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9" name="Text Box 19">
          <a:extLst>
            <a:ext uri="{FF2B5EF4-FFF2-40B4-BE49-F238E27FC236}">
              <a16:creationId xmlns:a16="http://schemas.microsoft.com/office/drawing/2014/main" id="{51613C73-083B-4169-9CF7-A03D409B75B8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0" name="Text Box 20">
          <a:extLst>
            <a:ext uri="{FF2B5EF4-FFF2-40B4-BE49-F238E27FC236}">
              <a16:creationId xmlns:a16="http://schemas.microsoft.com/office/drawing/2014/main" id="{899343A2-D90C-4A7E-8C17-0635DD74213A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41" name="Text Box 21">
          <a:extLst>
            <a:ext uri="{FF2B5EF4-FFF2-40B4-BE49-F238E27FC236}">
              <a16:creationId xmlns:a16="http://schemas.microsoft.com/office/drawing/2014/main" id="{74F9CDBC-9C55-40ED-BC76-570B4FD092E4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2" name="Text Box 16">
          <a:extLst>
            <a:ext uri="{FF2B5EF4-FFF2-40B4-BE49-F238E27FC236}">
              <a16:creationId xmlns:a16="http://schemas.microsoft.com/office/drawing/2014/main" id="{506DC317-8A26-44C1-9EA4-7B6BB42B161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3" name="Text Box 17">
          <a:extLst>
            <a:ext uri="{FF2B5EF4-FFF2-40B4-BE49-F238E27FC236}">
              <a16:creationId xmlns:a16="http://schemas.microsoft.com/office/drawing/2014/main" id="{30AC6CF3-927A-4B16-B448-AD72D727EC66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4" name="Text Box 18">
          <a:extLst>
            <a:ext uri="{FF2B5EF4-FFF2-40B4-BE49-F238E27FC236}">
              <a16:creationId xmlns:a16="http://schemas.microsoft.com/office/drawing/2014/main" id="{34119856-1384-4125-A95B-BB8963A17BF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5" name="Text Box 19">
          <a:extLst>
            <a:ext uri="{FF2B5EF4-FFF2-40B4-BE49-F238E27FC236}">
              <a16:creationId xmlns:a16="http://schemas.microsoft.com/office/drawing/2014/main" id="{696000C8-793F-45E4-BB49-DC1740FD2F3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6" name="Text Box 20">
          <a:extLst>
            <a:ext uri="{FF2B5EF4-FFF2-40B4-BE49-F238E27FC236}">
              <a16:creationId xmlns:a16="http://schemas.microsoft.com/office/drawing/2014/main" id="{21FA0FD1-647E-4CF4-AE29-2790D20A342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47" name="Text Box 21">
          <a:extLst>
            <a:ext uri="{FF2B5EF4-FFF2-40B4-BE49-F238E27FC236}">
              <a16:creationId xmlns:a16="http://schemas.microsoft.com/office/drawing/2014/main" id="{7A3121AA-4ADD-47AB-A27A-41CDEB1BA472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1</xdr:colOff>
      <xdr:row>3</xdr:row>
      <xdr:rowOff>133349</xdr:rowOff>
    </xdr:from>
    <xdr:to>
      <xdr:col>11</xdr:col>
      <xdr:colOff>390525</xdr:colOff>
      <xdr:row>15</xdr:row>
      <xdr:rowOff>171450</xdr:rowOff>
    </xdr:to>
    <xdr:pic>
      <xdr:nvPicPr>
        <xdr:cNvPr id="2" name="รูปภาพ 2">
          <a:extLst>
            <a:ext uri="{FF2B5EF4-FFF2-40B4-BE49-F238E27FC236}">
              <a16:creationId xmlns:a16="http://schemas.microsoft.com/office/drawing/2014/main" id="{BD42AD90-2539-4DB5-BDA1-F666955076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337" r="685" b="16902"/>
        <a:stretch/>
      </xdr:blipFill>
      <xdr:spPr bwMode="auto">
        <a:xfrm>
          <a:off x="1" y="704849"/>
          <a:ext cx="5524499" cy="2324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6"/>
  <sheetViews>
    <sheetView tabSelected="1" view="pageBreakPreview" topLeftCell="A11" zoomScale="60" zoomScaleNormal="100" workbookViewId="0">
      <selection activeCell="M34" sqref="M34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25">
      <c r="O1" s="64">
        <v>2567</v>
      </c>
      <c r="P1" s="65"/>
      <c r="Q1" s="66"/>
      <c r="R1" s="64">
        <v>2568</v>
      </c>
      <c r="S1" s="65"/>
      <c r="T1" s="66"/>
    </row>
    <row r="2" spans="14:20" ht="15" customHeight="1" x14ac:dyDescent="0.2">
      <c r="O2" s="67" t="s">
        <v>13</v>
      </c>
      <c r="P2" s="68"/>
      <c r="Q2" s="69"/>
      <c r="R2" s="67" t="s">
        <v>14</v>
      </c>
      <c r="S2" s="68"/>
      <c r="T2" s="69"/>
    </row>
    <row r="3" spans="14:20" ht="15" customHeight="1" x14ac:dyDescent="0.25">
      <c r="O3" s="16" t="s">
        <v>0</v>
      </c>
      <c r="P3" s="17" t="s">
        <v>1</v>
      </c>
      <c r="Q3" s="48" t="s">
        <v>7</v>
      </c>
      <c r="R3" s="16" t="s">
        <v>0</v>
      </c>
      <c r="S3" s="17" t="s">
        <v>1</v>
      </c>
      <c r="T3" s="18" t="s">
        <v>7</v>
      </c>
    </row>
    <row r="4" spans="14:20" ht="15" customHeight="1" x14ac:dyDescent="0.25">
      <c r="O4" s="19">
        <v>-50</v>
      </c>
      <c r="P4" s="43">
        <v>273.33800000000002</v>
      </c>
      <c r="Q4" s="21">
        <v>265.173</v>
      </c>
      <c r="R4" s="45">
        <v>-50</v>
      </c>
      <c r="S4" s="20">
        <v>273.38299999999998</v>
      </c>
      <c r="T4" s="21">
        <v>265.08300000000003</v>
      </c>
    </row>
    <row r="5" spans="14:20" ht="15" customHeight="1" x14ac:dyDescent="0.25">
      <c r="O5" s="22">
        <v>-40</v>
      </c>
      <c r="P5" s="44">
        <v>273.27300000000002</v>
      </c>
      <c r="Q5" s="24">
        <v>265.173</v>
      </c>
      <c r="R5" s="46">
        <v>-40</v>
      </c>
      <c r="S5" s="23">
        <v>273.11599999999999</v>
      </c>
      <c r="T5" s="24">
        <f>$T$4</f>
        <v>265.08300000000003</v>
      </c>
    </row>
    <row r="6" spans="14:20" ht="15" customHeight="1" x14ac:dyDescent="0.25">
      <c r="O6" s="22">
        <v>-30</v>
      </c>
      <c r="P6" s="44">
        <v>273.22500000000002</v>
      </c>
      <c r="Q6" s="24">
        <v>265.173</v>
      </c>
      <c r="R6" s="46">
        <v>-30</v>
      </c>
      <c r="S6" s="23">
        <v>273.25400000000002</v>
      </c>
      <c r="T6" s="24">
        <f t="shared" ref="T6:T44" si="0">$T$4</f>
        <v>265.08300000000003</v>
      </c>
    </row>
    <row r="7" spans="14:20" ht="15" customHeight="1" x14ac:dyDescent="0.25">
      <c r="O7" s="22">
        <v>-20</v>
      </c>
      <c r="P7" s="44">
        <v>273.19799999999998</v>
      </c>
      <c r="Q7" s="24">
        <v>265.173</v>
      </c>
      <c r="R7" s="46">
        <v>-20</v>
      </c>
      <c r="S7" s="23">
        <v>273.20400000000001</v>
      </c>
      <c r="T7" s="24">
        <f t="shared" si="0"/>
        <v>265.08300000000003</v>
      </c>
    </row>
    <row r="8" spans="14:20" ht="15" customHeight="1" x14ac:dyDescent="0.25">
      <c r="O8" s="22">
        <v>-10</v>
      </c>
      <c r="P8" s="44">
        <v>273.202</v>
      </c>
      <c r="Q8" s="24">
        <v>265.173</v>
      </c>
      <c r="R8" s="46">
        <v>-10</v>
      </c>
      <c r="S8" s="23">
        <v>273.21800000000002</v>
      </c>
      <c r="T8" s="24">
        <f t="shared" si="0"/>
        <v>265.08300000000003</v>
      </c>
    </row>
    <row r="9" spans="14:20" ht="15" customHeight="1" x14ac:dyDescent="0.25">
      <c r="O9" s="22">
        <v>0</v>
      </c>
      <c r="P9" s="44">
        <v>273.23099999999999</v>
      </c>
      <c r="Q9" s="24">
        <v>265.173</v>
      </c>
      <c r="R9" s="46">
        <v>0</v>
      </c>
      <c r="S9" s="23">
        <v>273.23099999999999</v>
      </c>
      <c r="T9" s="24">
        <f t="shared" si="0"/>
        <v>265.08300000000003</v>
      </c>
    </row>
    <row r="10" spans="14:20" ht="15" customHeight="1" x14ac:dyDescent="0.25">
      <c r="O10" s="22">
        <v>0</v>
      </c>
      <c r="P10" s="44">
        <v>272.02</v>
      </c>
      <c r="Q10" s="24">
        <v>265.173</v>
      </c>
      <c r="R10" s="46">
        <v>0</v>
      </c>
      <c r="S10" s="23">
        <v>272.10300000000001</v>
      </c>
      <c r="T10" s="24">
        <f t="shared" si="0"/>
        <v>265.08300000000003</v>
      </c>
    </row>
    <row r="11" spans="14:20" ht="15" customHeight="1" x14ac:dyDescent="0.25">
      <c r="O11" s="22">
        <v>4</v>
      </c>
      <c r="P11" s="44">
        <v>270.02499999999998</v>
      </c>
      <c r="Q11" s="24">
        <v>265.173</v>
      </c>
      <c r="R11" s="46">
        <v>4</v>
      </c>
      <c r="S11" s="23">
        <v>270.12200000000001</v>
      </c>
      <c r="T11" s="24">
        <f t="shared" si="0"/>
        <v>265.08300000000003</v>
      </c>
    </row>
    <row r="12" spans="14:20" ht="15" customHeight="1" x14ac:dyDescent="0.25">
      <c r="O12" s="22">
        <v>8</v>
      </c>
      <c r="P12" s="44">
        <v>268.495</v>
      </c>
      <c r="Q12" s="24">
        <v>265.173</v>
      </c>
      <c r="R12" s="46">
        <v>8</v>
      </c>
      <c r="S12" s="23">
        <v>268.50799999999998</v>
      </c>
      <c r="T12" s="24">
        <f t="shared" si="0"/>
        <v>265.08300000000003</v>
      </c>
    </row>
    <row r="13" spans="14:20" ht="15" customHeight="1" x14ac:dyDescent="0.25">
      <c r="O13" s="22">
        <v>12</v>
      </c>
      <c r="P13" s="44">
        <v>268.27699999999999</v>
      </c>
      <c r="Q13" s="24">
        <v>265.173</v>
      </c>
      <c r="R13" s="46">
        <v>12</v>
      </c>
      <c r="S13" s="23">
        <v>268.30399999999997</v>
      </c>
      <c r="T13" s="24">
        <f t="shared" si="0"/>
        <v>265.08300000000003</v>
      </c>
    </row>
    <row r="14" spans="14:20" ht="15" customHeight="1" x14ac:dyDescent="0.25">
      <c r="N14" s="7"/>
      <c r="O14" s="22">
        <v>16</v>
      </c>
      <c r="P14" s="44">
        <v>268.053</v>
      </c>
      <c r="Q14" s="24">
        <v>265.173</v>
      </c>
      <c r="R14" s="46">
        <v>16</v>
      </c>
      <c r="S14" s="23">
        <v>268.25799999999998</v>
      </c>
      <c r="T14" s="24">
        <f t="shared" si="0"/>
        <v>265.08300000000003</v>
      </c>
    </row>
    <row r="15" spans="14:20" ht="15" customHeight="1" x14ac:dyDescent="0.25">
      <c r="O15" s="22">
        <v>20</v>
      </c>
      <c r="P15" s="44">
        <v>267.14699999999999</v>
      </c>
      <c r="Q15" s="24">
        <v>265.173</v>
      </c>
      <c r="R15" s="46">
        <v>20</v>
      </c>
      <c r="S15" s="23">
        <v>267.58600000000001</v>
      </c>
      <c r="T15" s="24">
        <f t="shared" si="0"/>
        <v>265.08300000000003</v>
      </c>
    </row>
    <row r="16" spans="14:20" ht="15" customHeight="1" x14ac:dyDescent="0.25">
      <c r="O16" s="22">
        <v>24</v>
      </c>
      <c r="P16" s="44">
        <v>265.96199999999999</v>
      </c>
      <c r="Q16" s="24">
        <v>265.173</v>
      </c>
      <c r="R16" s="46">
        <v>24</v>
      </c>
      <c r="S16" s="23">
        <v>266.50099999999998</v>
      </c>
      <c r="T16" s="24">
        <f t="shared" si="0"/>
        <v>265.08300000000003</v>
      </c>
    </row>
    <row r="17" spans="12:20" ht="15" customHeight="1" x14ac:dyDescent="0.25">
      <c r="O17" s="22">
        <v>27.7</v>
      </c>
      <c r="P17" s="44">
        <v>265.173</v>
      </c>
      <c r="Q17" s="24"/>
      <c r="R17" s="53">
        <v>28</v>
      </c>
      <c r="S17" s="23">
        <v>265.08300000000003</v>
      </c>
      <c r="T17" s="24"/>
    </row>
    <row r="18" spans="12:20" ht="15" customHeight="1" x14ac:dyDescent="0.25">
      <c r="O18" s="52">
        <v>28</v>
      </c>
      <c r="P18" s="44">
        <v>265.07299999999998</v>
      </c>
      <c r="Q18" s="24">
        <v>265.173</v>
      </c>
      <c r="R18" s="47">
        <v>32</v>
      </c>
      <c r="S18" s="23">
        <v>264.51299999999998</v>
      </c>
      <c r="T18" s="24">
        <f t="shared" si="0"/>
        <v>265.08300000000003</v>
      </c>
    </row>
    <row r="19" spans="12:20" ht="15" customHeight="1" x14ac:dyDescent="0.25">
      <c r="O19" s="22">
        <v>32</v>
      </c>
      <c r="P19" s="44">
        <v>264.59300000000002</v>
      </c>
      <c r="Q19" s="24">
        <v>265.173</v>
      </c>
      <c r="R19" s="46">
        <v>36</v>
      </c>
      <c r="S19" s="23">
        <v>265.00299999999999</v>
      </c>
      <c r="T19" s="24">
        <f t="shared" si="0"/>
        <v>265.08300000000003</v>
      </c>
    </row>
    <row r="20" spans="12:20" ht="15" customHeight="1" x14ac:dyDescent="0.25">
      <c r="O20" s="22">
        <v>36</v>
      </c>
      <c r="P20" s="44">
        <v>264.81299999999999</v>
      </c>
      <c r="Q20" s="24">
        <v>265.173</v>
      </c>
      <c r="R20" s="46">
        <v>40</v>
      </c>
      <c r="S20" s="23">
        <v>265.52499999999998</v>
      </c>
      <c r="T20" s="24">
        <f t="shared" si="0"/>
        <v>265.08300000000003</v>
      </c>
    </row>
    <row r="21" spans="12:20" ht="15" customHeight="1" x14ac:dyDescent="0.25">
      <c r="O21" s="22">
        <v>40</v>
      </c>
      <c r="P21" s="44">
        <v>265.375</v>
      </c>
      <c r="Q21" s="24">
        <v>265.173</v>
      </c>
      <c r="R21" s="46">
        <v>44</v>
      </c>
      <c r="S21" s="23">
        <v>265.51100000000002</v>
      </c>
      <c r="T21" s="24">
        <f t="shared" si="0"/>
        <v>265.08300000000003</v>
      </c>
    </row>
    <row r="22" spans="12:20" ht="15" customHeight="1" x14ac:dyDescent="0.25">
      <c r="O22" s="22">
        <v>44</v>
      </c>
      <c r="P22" s="23">
        <v>265.63499999999999</v>
      </c>
      <c r="Q22" s="49"/>
      <c r="R22" s="22">
        <v>48</v>
      </c>
      <c r="S22" s="23">
        <v>264.25299999999999</v>
      </c>
      <c r="T22" s="24"/>
    </row>
    <row r="23" spans="12:20" ht="15" customHeight="1" x14ac:dyDescent="0.25">
      <c r="O23" s="22">
        <v>48</v>
      </c>
      <c r="P23" s="44">
        <v>264.71300000000002</v>
      </c>
      <c r="Q23" s="24">
        <v>265.173</v>
      </c>
      <c r="R23" s="46">
        <v>52</v>
      </c>
      <c r="S23" s="23">
        <v>264.28300000000002</v>
      </c>
      <c r="T23" s="24">
        <f t="shared" si="0"/>
        <v>265.08300000000003</v>
      </c>
    </row>
    <row r="24" spans="12:20" ht="15" customHeight="1" x14ac:dyDescent="0.25">
      <c r="O24" s="22">
        <v>52</v>
      </c>
      <c r="P24" s="44">
        <v>264.33300000000003</v>
      </c>
      <c r="Q24" s="24">
        <v>265.173</v>
      </c>
      <c r="R24" s="46">
        <v>56</v>
      </c>
      <c r="S24" s="23">
        <v>265.791</v>
      </c>
      <c r="T24" s="24">
        <f t="shared" si="0"/>
        <v>265.08300000000003</v>
      </c>
    </row>
    <row r="25" spans="12:20" ht="15" customHeight="1" x14ac:dyDescent="0.25">
      <c r="L25" s="2"/>
      <c r="M25" s="2"/>
      <c r="N25" s="7"/>
      <c r="O25" s="22">
        <v>56</v>
      </c>
      <c r="P25" s="44">
        <v>265.10300000000001</v>
      </c>
      <c r="Q25" s="24">
        <v>265.173</v>
      </c>
      <c r="R25" s="46">
        <v>60</v>
      </c>
      <c r="S25" s="23">
        <v>265.96600000000001</v>
      </c>
      <c r="T25" s="24">
        <f t="shared" si="0"/>
        <v>265.08300000000003</v>
      </c>
    </row>
    <row r="26" spans="12:20" ht="15" customHeight="1" x14ac:dyDescent="0.25">
      <c r="L26" s="3"/>
      <c r="M26" s="3"/>
      <c r="O26" s="22">
        <v>60</v>
      </c>
      <c r="P26" s="44">
        <v>265.69499999999999</v>
      </c>
      <c r="Q26" s="24">
        <v>265.173</v>
      </c>
      <c r="R26" s="46">
        <v>64</v>
      </c>
      <c r="S26" s="23">
        <v>266.036</v>
      </c>
      <c r="T26" s="24">
        <f t="shared" si="0"/>
        <v>265.08300000000003</v>
      </c>
    </row>
    <row r="27" spans="12:20" ht="15" customHeight="1" x14ac:dyDescent="0.25">
      <c r="L27" s="2"/>
      <c r="M27" s="2"/>
      <c r="O27" s="22">
        <v>64</v>
      </c>
      <c r="P27" s="44">
        <v>265.81700000000001</v>
      </c>
      <c r="Q27" s="24">
        <v>265.173</v>
      </c>
      <c r="R27" s="46">
        <v>68</v>
      </c>
      <c r="S27" s="23">
        <v>266.11099999999999</v>
      </c>
      <c r="T27" s="24">
        <f t="shared" si="0"/>
        <v>265.08300000000003</v>
      </c>
    </row>
    <row r="28" spans="12:20" ht="15" customHeight="1" x14ac:dyDescent="0.25">
      <c r="L28" s="3"/>
      <c r="M28" s="3"/>
      <c r="O28" s="22">
        <v>68</v>
      </c>
      <c r="P28" s="44">
        <v>265.55500000000001</v>
      </c>
      <c r="Q28" s="24">
        <v>265.173</v>
      </c>
      <c r="R28" s="46">
        <v>72</v>
      </c>
      <c r="S28" s="23">
        <v>264.77300000000002</v>
      </c>
      <c r="T28" s="24">
        <f t="shared" si="0"/>
        <v>265.08300000000003</v>
      </c>
    </row>
    <row r="29" spans="12:20" ht="15" customHeight="1" x14ac:dyDescent="0.25">
      <c r="L29" s="2"/>
      <c r="M29" s="2"/>
      <c r="O29" s="22">
        <v>72</v>
      </c>
      <c r="P29" s="44">
        <v>264.76299999999998</v>
      </c>
      <c r="Q29" s="24">
        <v>265.173</v>
      </c>
      <c r="R29" s="46">
        <v>76</v>
      </c>
      <c r="S29" s="23">
        <v>265.01299999999998</v>
      </c>
      <c r="T29" s="24">
        <f t="shared" si="0"/>
        <v>265.08300000000003</v>
      </c>
    </row>
    <row r="30" spans="12:20" ht="15" customHeight="1" x14ac:dyDescent="0.25">
      <c r="L30" s="3"/>
      <c r="M30" s="3"/>
      <c r="O30" s="22">
        <v>76</v>
      </c>
      <c r="P30" s="44">
        <v>265.76299999999998</v>
      </c>
      <c r="Q30" s="24">
        <v>265.173</v>
      </c>
      <c r="R30" s="46">
        <v>80</v>
      </c>
      <c r="S30" s="23">
        <v>266.64100000000002</v>
      </c>
      <c r="T30" s="24">
        <f t="shared" si="0"/>
        <v>265.08300000000003</v>
      </c>
    </row>
    <row r="31" spans="12:20" ht="15" customHeight="1" x14ac:dyDescent="0.25">
      <c r="L31" s="4"/>
      <c r="M31" s="4"/>
      <c r="O31" s="22">
        <v>80</v>
      </c>
      <c r="P31" s="44">
        <v>267.18</v>
      </c>
      <c r="Q31" s="24">
        <v>265.173</v>
      </c>
      <c r="R31" s="46">
        <v>84</v>
      </c>
      <c r="S31" s="23">
        <v>267.62099999999998</v>
      </c>
      <c r="T31" s="24">
        <f t="shared" si="0"/>
        <v>265.08300000000003</v>
      </c>
    </row>
    <row r="32" spans="12:20" ht="15" customHeight="1" x14ac:dyDescent="0.25">
      <c r="L32" s="4"/>
      <c r="M32" s="4"/>
      <c r="O32" s="22">
        <v>84</v>
      </c>
      <c r="P32" s="44">
        <v>267.755</v>
      </c>
      <c r="Q32" s="24">
        <v>265.173</v>
      </c>
      <c r="R32" s="46">
        <v>88</v>
      </c>
      <c r="S32" s="23">
        <v>267.84699999999998</v>
      </c>
      <c r="T32" s="24">
        <f t="shared" si="0"/>
        <v>265.08300000000003</v>
      </c>
    </row>
    <row r="33" spans="1:24" ht="15" customHeight="1" x14ac:dyDescent="0.25">
      <c r="L33" s="5"/>
      <c r="M33" s="6"/>
      <c r="O33" s="22">
        <v>88</v>
      </c>
      <c r="P33" s="44">
        <v>267.90899999999999</v>
      </c>
      <c r="Q33" s="24">
        <v>265.173</v>
      </c>
      <c r="R33" s="46">
        <v>92</v>
      </c>
      <c r="S33" s="23">
        <v>268.03899999999999</v>
      </c>
      <c r="T33" s="24">
        <f t="shared" si="0"/>
        <v>265.08300000000003</v>
      </c>
    </row>
    <row r="34" spans="1:24" ht="15" customHeight="1" x14ac:dyDescent="0.25">
      <c r="L34" s="4"/>
      <c r="M34" s="4"/>
      <c r="O34" s="22">
        <v>92</v>
      </c>
      <c r="P34" s="44">
        <v>268.74700000000001</v>
      </c>
      <c r="Q34" s="24">
        <v>265.173</v>
      </c>
      <c r="R34" s="46">
        <v>96</v>
      </c>
      <c r="S34" s="23">
        <v>269.43700000000001</v>
      </c>
      <c r="T34" s="24">
        <f t="shared" si="0"/>
        <v>265.08300000000003</v>
      </c>
    </row>
    <row r="35" spans="1:24" ht="15" customHeight="1" x14ac:dyDescent="0.25">
      <c r="O35" s="22">
        <v>96</v>
      </c>
      <c r="P35" s="44">
        <v>269.654</v>
      </c>
      <c r="Q35" s="24">
        <v>265.173</v>
      </c>
      <c r="R35" s="46">
        <v>100</v>
      </c>
      <c r="S35" s="23">
        <v>269.839</v>
      </c>
      <c r="T35" s="24">
        <f t="shared" si="0"/>
        <v>265.08300000000003</v>
      </c>
    </row>
    <row r="36" spans="1:24" ht="15" customHeight="1" x14ac:dyDescent="0.25">
      <c r="A36" s="57" t="s">
        <v>0</v>
      </c>
      <c r="B36" s="38">
        <v>-50</v>
      </c>
      <c r="C36" s="39">
        <v>-40</v>
      </c>
      <c r="D36" s="39">
        <v>-30</v>
      </c>
      <c r="E36" s="39">
        <v>-20</v>
      </c>
      <c r="F36" s="39">
        <v>-10</v>
      </c>
      <c r="G36" s="39">
        <v>0</v>
      </c>
      <c r="H36" s="39">
        <v>0</v>
      </c>
      <c r="I36" s="39">
        <v>4</v>
      </c>
      <c r="J36" s="39">
        <v>8</v>
      </c>
      <c r="K36" s="39">
        <v>12</v>
      </c>
      <c r="L36" s="60">
        <v>16</v>
      </c>
      <c r="N36" s="7"/>
      <c r="O36" s="22">
        <v>100</v>
      </c>
      <c r="P36" s="44">
        <v>270.05900000000003</v>
      </c>
      <c r="Q36" s="24">
        <v>265.173</v>
      </c>
      <c r="R36" s="46">
        <v>104</v>
      </c>
      <c r="S36" s="23">
        <v>270.61399999999998</v>
      </c>
      <c r="T36" s="24">
        <f t="shared" si="0"/>
        <v>265.08300000000003</v>
      </c>
    </row>
    <row r="37" spans="1:24" ht="15" customHeight="1" x14ac:dyDescent="0.25">
      <c r="A37" s="58" t="s">
        <v>1</v>
      </c>
      <c r="B37" s="55">
        <v>273.38299999999998</v>
      </c>
      <c r="C37" s="56">
        <v>273.11599999999999</v>
      </c>
      <c r="D37" s="56">
        <v>273.25400000000002</v>
      </c>
      <c r="E37" s="56">
        <v>273.20400000000001</v>
      </c>
      <c r="F37" s="56">
        <v>273.21800000000002</v>
      </c>
      <c r="G37" s="56">
        <v>273.23099999999999</v>
      </c>
      <c r="H37" s="56">
        <v>272.10300000000001</v>
      </c>
      <c r="I37" s="56">
        <v>270.12200000000001</v>
      </c>
      <c r="J37" s="56">
        <v>268.50799999999998</v>
      </c>
      <c r="K37" s="56">
        <v>268.30399999999997</v>
      </c>
      <c r="L37" s="61">
        <v>268.25799999999998</v>
      </c>
      <c r="O37" s="22">
        <v>104</v>
      </c>
      <c r="P37" s="44">
        <v>271.62900000000002</v>
      </c>
      <c r="Q37" s="24">
        <v>265.173</v>
      </c>
      <c r="R37" s="46">
        <v>108</v>
      </c>
      <c r="S37" s="23">
        <v>272.60599999999999</v>
      </c>
      <c r="T37" s="24">
        <f t="shared" si="0"/>
        <v>265.08300000000003</v>
      </c>
    </row>
    <row r="38" spans="1:24" ht="15" customHeight="1" x14ac:dyDescent="0.25">
      <c r="A38" s="58" t="s">
        <v>0</v>
      </c>
      <c r="B38" s="40">
        <v>20</v>
      </c>
      <c r="C38" s="41">
        <v>24</v>
      </c>
      <c r="D38" s="54">
        <v>28</v>
      </c>
      <c r="E38" s="51">
        <v>32</v>
      </c>
      <c r="F38" s="41">
        <v>36</v>
      </c>
      <c r="G38" s="41">
        <v>40</v>
      </c>
      <c r="H38" s="41">
        <v>44</v>
      </c>
      <c r="I38" s="41">
        <v>48</v>
      </c>
      <c r="J38" s="41">
        <v>52</v>
      </c>
      <c r="K38" s="41">
        <v>56</v>
      </c>
      <c r="L38" s="62">
        <v>60</v>
      </c>
      <c r="M38" s="6"/>
      <c r="N38" s="6"/>
      <c r="O38" s="22">
        <v>108</v>
      </c>
      <c r="P38" s="44">
        <v>273.52600000000001</v>
      </c>
      <c r="Q38" s="24">
        <v>265.173</v>
      </c>
      <c r="R38" s="46">
        <v>109</v>
      </c>
      <c r="S38" s="23">
        <v>273.827</v>
      </c>
      <c r="T38" s="24">
        <f t="shared" si="0"/>
        <v>265.08300000000003</v>
      </c>
    </row>
    <row r="39" spans="1:24" ht="15" customHeight="1" x14ac:dyDescent="0.25">
      <c r="A39" s="58" t="s">
        <v>1</v>
      </c>
      <c r="B39" s="55">
        <v>267.58600000000001</v>
      </c>
      <c r="C39" s="56">
        <v>266.50099999999998</v>
      </c>
      <c r="D39" s="56">
        <v>265.08300000000003</v>
      </c>
      <c r="E39" s="56">
        <v>264.51299999999998</v>
      </c>
      <c r="F39" s="56">
        <v>265.00299999999999</v>
      </c>
      <c r="G39" s="56">
        <v>265.52499999999998</v>
      </c>
      <c r="H39" s="56">
        <v>265.51100000000002</v>
      </c>
      <c r="I39" s="56">
        <v>264.25299999999999</v>
      </c>
      <c r="J39" s="56">
        <v>264.28300000000002</v>
      </c>
      <c r="K39" s="56">
        <v>265.791</v>
      </c>
      <c r="L39" s="61">
        <v>265.96600000000001</v>
      </c>
      <c r="O39" s="22">
        <v>110</v>
      </c>
      <c r="P39" s="44">
        <v>273.92099999999999</v>
      </c>
      <c r="Q39" s="24">
        <v>265.173</v>
      </c>
      <c r="R39" s="46">
        <v>109</v>
      </c>
      <c r="S39" s="23">
        <v>275.27600000000001</v>
      </c>
      <c r="T39" s="24">
        <f t="shared" si="0"/>
        <v>265.08300000000003</v>
      </c>
    </row>
    <row r="40" spans="1:24" ht="15" customHeight="1" x14ac:dyDescent="0.25">
      <c r="A40" s="58" t="s">
        <v>0</v>
      </c>
      <c r="B40" s="40">
        <v>64</v>
      </c>
      <c r="C40" s="41">
        <v>68</v>
      </c>
      <c r="D40" s="41">
        <v>72</v>
      </c>
      <c r="E40" s="41">
        <v>76</v>
      </c>
      <c r="F40" s="41">
        <v>80</v>
      </c>
      <c r="G40" s="41">
        <v>84</v>
      </c>
      <c r="H40" s="41">
        <v>88</v>
      </c>
      <c r="I40" s="41">
        <v>92</v>
      </c>
      <c r="J40" s="41">
        <v>96</v>
      </c>
      <c r="K40" s="41">
        <v>100</v>
      </c>
      <c r="L40" s="62">
        <v>104</v>
      </c>
      <c r="O40" s="22">
        <v>110</v>
      </c>
      <c r="P40" s="44">
        <v>275.27600000000001</v>
      </c>
      <c r="Q40" s="24">
        <v>265.173</v>
      </c>
      <c r="R40" s="46">
        <v>110</v>
      </c>
      <c r="S40" s="23">
        <v>275.512</v>
      </c>
      <c r="T40" s="24">
        <f t="shared" si="0"/>
        <v>265.08300000000003</v>
      </c>
    </row>
    <row r="41" spans="1:24" ht="15" customHeight="1" x14ac:dyDescent="0.25">
      <c r="A41" s="58" t="s">
        <v>1</v>
      </c>
      <c r="B41" s="55">
        <v>266.036</v>
      </c>
      <c r="C41" s="56">
        <v>266.11099999999999</v>
      </c>
      <c r="D41" s="56">
        <v>264.77300000000002</v>
      </c>
      <c r="E41" s="56">
        <v>265.01299999999998</v>
      </c>
      <c r="F41" s="56">
        <v>266.64100000000002</v>
      </c>
      <c r="G41" s="56">
        <v>267.62099999999998</v>
      </c>
      <c r="H41" s="56">
        <v>267.84699999999998</v>
      </c>
      <c r="I41" s="56">
        <v>268.03899999999999</v>
      </c>
      <c r="J41" s="56">
        <v>269.43700000000001</v>
      </c>
      <c r="K41" s="56">
        <v>269.839</v>
      </c>
      <c r="L41" s="61">
        <v>270.61399999999998</v>
      </c>
      <c r="O41" s="22">
        <v>120</v>
      </c>
      <c r="P41" s="44">
        <v>275.52199999999999</v>
      </c>
      <c r="Q41" s="24">
        <v>265.173</v>
      </c>
      <c r="R41" s="46">
        <v>120</v>
      </c>
      <c r="S41" s="23">
        <v>275.76400000000001</v>
      </c>
      <c r="T41" s="24">
        <f t="shared" si="0"/>
        <v>265.08300000000003</v>
      </c>
    </row>
    <row r="42" spans="1:24" ht="15" customHeight="1" x14ac:dyDescent="0.25">
      <c r="A42" s="58" t="s">
        <v>0</v>
      </c>
      <c r="B42" s="40">
        <v>108</v>
      </c>
      <c r="C42" s="41">
        <v>109</v>
      </c>
      <c r="D42" s="41">
        <v>109</v>
      </c>
      <c r="E42" s="41">
        <v>110</v>
      </c>
      <c r="F42" s="41">
        <v>120</v>
      </c>
      <c r="G42" s="41">
        <v>130</v>
      </c>
      <c r="H42" s="41">
        <v>140</v>
      </c>
      <c r="I42" s="41">
        <v>150</v>
      </c>
      <c r="J42" s="41"/>
      <c r="K42" s="35"/>
      <c r="L42" s="36"/>
      <c r="O42" s="22">
        <v>130</v>
      </c>
      <c r="P42" s="44">
        <v>275.77600000000001</v>
      </c>
      <c r="Q42" s="24">
        <v>265.173</v>
      </c>
      <c r="R42" s="46">
        <v>130</v>
      </c>
      <c r="S42" s="23">
        <v>276.041</v>
      </c>
      <c r="T42" s="24">
        <f t="shared" si="0"/>
        <v>265.08300000000003</v>
      </c>
    </row>
    <row r="43" spans="1:24" ht="15" customHeight="1" x14ac:dyDescent="0.25">
      <c r="A43" s="58" t="s">
        <v>1</v>
      </c>
      <c r="B43" s="55">
        <v>272.60599999999999</v>
      </c>
      <c r="C43" s="56">
        <v>273.827</v>
      </c>
      <c r="D43" s="56">
        <v>275.27600000000001</v>
      </c>
      <c r="E43" s="56">
        <v>275.512</v>
      </c>
      <c r="F43" s="56">
        <v>275.76400000000001</v>
      </c>
      <c r="G43" s="56">
        <v>276.041</v>
      </c>
      <c r="H43" s="56">
        <v>276.339</v>
      </c>
      <c r="I43" s="56">
        <v>276.66699999999997</v>
      </c>
      <c r="J43" s="56"/>
      <c r="K43" s="35"/>
      <c r="L43" s="36"/>
      <c r="O43" s="22">
        <v>140</v>
      </c>
      <c r="P43" s="44">
        <v>276.053</v>
      </c>
      <c r="Q43" s="24">
        <v>265.173</v>
      </c>
      <c r="R43" s="46">
        <v>140</v>
      </c>
      <c r="S43" s="23">
        <v>276.339</v>
      </c>
      <c r="T43" s="24">
        <f t="shared" si="0"/>
        <v>265.08300000000003</v>
      </c>
    </row>
    <row r="44" spans="1:24" ht="15" customHeight="1" x14ac:dyDescent="0.25">
      <c r="A44" s="58" t="s">
        <v>0</v>
      </c>
      <c r="B44" s="37"/>
      <c r="C44" s="35"/>
      <c r="D44" s="35"/>
      <c r="E44" s="35"/>
      <c r="F44" s="35"/>
      <c r="G44" s="35"/>
      <c r="H44" s="35"/>
      <c r="I44" s="35"/>
      <c r="J44" s="35"/>
      <c r="K44" s="35"/>
      <c r="L44" s="36"/>
      <c r="O44" s="22">
        <v>150</v>
      </c>
      <c r="P44" s="44">
        <v>276.35399999999998</v>
      </c>
      <c r="Q44" s="24">
        <v>265.173</v>
      </c>
      <c r="R44" s="46">
        <v>150</v>
      </c>
      <c r="S44" s="23">
        <v>276.66699999999997</v>
      </c>
      <c r="T44" s="24">
        <f t="shared" si="0"/>
        <v>265.08300000000003</v>
      </c>
      <c r="X44" s="1" t="s">
        <v>11</v>
      </c>
    </row>
    <row r="45" spans="1:24" ht="15" customHeight="1" x14ac:dyDescent="0.25">
      <c r="A45" s="58" t="s">
        <v>1</v>
      </c>
      <c r="B45" s="37"/>
      <c r="C45" s="35"/>
      <c r="D45" s="35"/>
      <c r="E45" s="35"/>
      <c r="F45" s="35"/>
      <c r="G45" s="35"/>
      <c r="H45" s="35"/>
      <c r="I45" s="35"/>
      <c r="J45" s="35"/>
      <c r="K45" s="35"/>
      <c r="L45" s="36"/>
      <c r="O45" s="22">
        <v>160</v>
      </c>
      <c r="P45" s="44">
        <v>276.54899999999998</v>
      </c>
      <c r="Q45" s="24">
        <v>265.173</v>
      </c>
      <c r="R45" s="46"/>
      <c r="S45" s="23"/>
      <c r="T45" s="24"/>
    </row>
    <row r="46" spans="1:24" ht="15" customHeight="1" x14ac:dyDescent="0.25">
      <c r="A46" s="58" t="s">
        <v>0</v>
      </c>
      <c r="B46" s="37"/>
      <c r="C46" s="35"/>
      <c r="D46" s="35"/>
      <c r="E46" s="35"/>
      <c r="F46" s="35"/>
      <c r="G46" s="35"/>
      <c r="H46" s="35"/>
      <c r="I46" s="35"/>
      <c r="J46" s="35"/>
      <c r="K46" s="35"/>
      <c r="L46" s="36"/>
      <c r="O46" s="22"/>
      <c r="P46" s="23"/>
      <c r="Q46" s="50"/>
      <c r="R46" s="22"/>
      <c r="S46" s="23"/>
      <c r="T46" s="24"/>
    </row>
    <row r="47" spans="1:24" ht="15" customHeight="1" x14ac:dyDescent="0.25">
      <c r="A47" s="59" t="s">
        <v>1</v>
      </c>
      <c r="B47" s="10"/>
      <c r="C47" s="9"/>
      <c r="D47" s="9"/>
      <c r="E47" s="9"/>
      <c r="F47" s="9"/>
      <c r="G47" s="9"/>
      <c r="H47" s="9"/>
      <c r="I47" s="9"/>
      <c r="J47" s="9"/>
      <c r="K47" s="9"/>
      <c r="L47" s="8"/>
      <c r="N47" s="7"/>
      <c r="O47" s="22"/>
      <c r="P47" s="23"/>
      <c r="Q47" s="24"/>
      <c r="R47" s="22"/>
      <c r="S47" s="23"/>
      <c r="T47" s="24"/>
    </row>
    <row r="48" spans="1:24" ht="15" customHeight="1" x14ac:dyDescent="0.25">
      <c r="O48" s="22"/>
      <c r="P48" s="23"/>
      <c r="Q48" s="24"/>
      <c r="R48" s="22"/>
      <c r="S48" s="23"/>
      <c r="T48" s="24"/>
    </row>
    <row r="49" spans="1:20" ht="15" customHeight="1" x14ac:dyDescent="0.25">
      <c r="B49" s="12" t="s">
        <v>2</v>
      </c>
      <c r="C49" s="13">
        <v>270.03500000000003</v>
      </c>
      <c r="D49" s="14" t="s">
        <v>8</v>
      </c>
      <c r="E49" s="15"/>
      <c r="F49" s="12" t="s">
        <v>3</v>
      </c>
      <c r="G49" s="13">
        <v>273.23099999999999</v>
      </c>
      <c r="H49" s="14" t="s">
        <v>8</v>
      </c>
      <c r="I49" s="11"/>
      <c r="J49" s="12" t="s">
        <v>4</v>
      </c>
      <c r="K49" s="13">
        <v>275.27600000000001</v>
      </c>
      <c r="L49" s="14" t="s">
        <v>8</v>
      </c>
      <c r="O49" s="22"/>
      <c r="P49" s="23"/>
      <c r="Q49" s="24"/>
      <c r="R49" s="22"/>
      <c r="S49" s="23"/>
      <c r="T49" s="24"/>
    </row>
    <row r="50" spans="1:20" ht="15" customHeight="1" x14ac:dyDescent="0.25">
      <c r="A50" s="11"/>
      <c r="B50" s="12" t="s">
        <v>5</v>
      </c>
      <c r="C50" s="13">
        <f>MIN(S4:S45)</f>
        <v>264.25299999999999</v>
      </c>
      <c r="D50" s="14" t="s">
        <v>8</v>
      </c>
      <c r="E50" s="15"/>
      <c r="F50" s="12" t="s">
        <v>6</v>
      </c>
      <c r="G50" s="13">
        <v>263.983</v>
      </c>
      <c r="H50" s="14" t="s">
        <v>8</v>
      </c>
      <c r="I50" s="11"/>
      <c r="J50" s="67" t="s">
        <v>14</v>
      </c>
      <c r="K50" s="68"/>
      <c r="L50" s="69"/>
      <c r="O50" s="22"/>
      <c r="P50" s="23"/>
      <c r="Q50" s="24"/>
      <c r="R50" s="22"/>
      <c r="S50" s="23"/>
      <c r="T50" s="24"/>
    </row>
    <row r="51" spans="1:20" ht="15" customHeight="1" x14ac:dyDescent="0.25">
      <c r="A51" s="11"/>
      <c r="O51" s="22"/>
      <c r="P51" s="23"/>
      <c r="Q51" s="24"/>
      <c r="R51" s="22"/>
      <c r="S51" s="23"/>
      <c r="T51" s="24"/>
    </row>
    <row r="52" spans="1:20" ht="15" customHeight="1" x14ac:dyDescent="0.25">
      <c r="A52" s="11"/>
      <c r="J52" s="71" t="s">
        <v>10</v>
      </c>
      <c r="K52" s="71"/>
      <c r="L52" s="71"/>
      <c r="O52" s="25"/>
      <c r="P52" s="26"/>
      <c r="Q52" s="34"/>
      <c r="R52" s="25"/>
      <c r="S52" s="26"/>
      <c r="T52" s="34"/>
    </row>
    <row r="53" spans="1:20" ht="1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O53" s="28"/>
      <c r="P53" s="29"/>
      <c r="Q53" s="30"/>
    </row>
    <row r="54" spans="1:20" ht="15" customHeight="1" x14ac:dyDescent="0.25">
      <c r="C54" s="42"/>
      <c r="O54" s="31"/>
      <c r="P54" s="32"/>
      <c r="Q54" s="33"/>
    </row>
    <row r="55" spans="1:20" ht="15" customHeight="1" x14ac:dyDescent="0.25">
      <c r="O55" s="31"/>
      <c r="P55" s="32"/>
      <c r="Q55" s="33"/>
    </row>
    <row r="56" spans="1:20" ht="15" customHeight="1" x14ac:dyDescent="0.25">
      <c r="E56" s="70" t="s">
        <v>9</v>
      </c>
      <c r="F56" s="70"/>
      <c r="G56" s="70"/>
      <c r="H56" s="70"/>
      <c r="I56" s="70"/>
      <c r="O56" s="31"/>
      <c r="P56" s="32"/>
      <c r="Q56" s="33"/>
    </row>
    <row r="57" spans="1:20" ht="15" customHeight="1" x14ac:dyDescent="0.25">
      <c r="O57" s="31"/>
      <c r="P57" s="32"/>
      <c r="Q57" s="33"/>
    </row>
    <row r="58" spans="1:20" ht="15" customHeight="1" x14ac:dyDescent="0.25">
      <c r="O58" s="31"/>
      <c r="P58" s="32"/>
      <c r="Q58" s="33"/>
    </row>
    <row r="59" spans="1:20" ht="15" customHeight="1" x14ac:dyDescent="0.25">
      <c r="F59" s="63" t="s">
        <v>12</v>
      </c>
      <c r="G59" s="63"/>
      <c r="H59" s="63"/>
      <c r="O59" s="31"/>
      <c r="P59" s="32"/>
      <c r="Q59" s="33"/>
    </row>
    <row r="60" spans="1:20" ht="15" customHeight="1" x14ac:dyDescent="0.25">
      <c r="O60" s="31"/>
      <c r="P60" s="32"/>
      <c r="Q60" s="33"/>
    </row>
    <row r="61" spans="1:20" ht="15" customHeight="1" x14ac:dyDescent="0.25">
      <c r="O61" s="31"/>
      <c r="P61" s="32"/>
      <c r="Q61" s="33"/>
    </row>
    <row r="62" spans="1:20" ht="15" customHeight="1" x14ac:dyDescent="0.25">
      <c r="O62" s="31"/>
      <c r="P62" s="32"/>
      <c r="Q62" s="33"/>
    </row>
    <row r="63" spans="1:20" ht="15" customHeight="1" x14ac:dyDescent="0.25">
      <c r="O63" s="31"/>
      <c r="P63" s="32"/>
      <c r="Q63" s="33"/>
    </row>
    <row r="64" spans="1:20" ht="15" customHeight="1" x14ac:dyDescent="0.25">
      <c r="O64" s="31"/>
      <c r="P64" s="32"/>
      <c r="Q64" s="33"/>
    </row>
    <row r="65" spans="15:17" ht="15" customHeight="1" x14ac:dyDescent="0.25">
      <c r="O65" s="31"/>
      <c r="P65" s="32"/>
      <c r="Q65" s="33"/>
    </row>
    <row r="66" spans="15:17" ht="15" customHeight="1" x14ac:dyDescent="0.25">
      <c r="O66" s="31"/>
      <c r="P66" s="32"/>
      <c r="Q66" s="33"/>
    </row>
    <row r="67" spans="15:17" ht="15" customHeight="1" x14ac:dyDescent="0.25">
      <c r="O67" s="31"/>
      <c r="P67" s="32"/>
      <c r="Q67" s="33"/>
    </row>
    <row r="68" spans="15:17" ht="15" customHeight="1" x14ac:dyDescent="0.25">
      <c r="O68" s="31"/>
      <c r="P68" s="32"/>
      <c r="Q68" s="33"/>
    </row>
    <row r="69" spans="15:17" ht="15" customHeight="1" x14ac:dyDescent="0.25">
      <c r="O69" s="31"/>
      <c r="P69" s="32"/>
      <c r="Q69" s="33"/>
    </row>
    <row r="70" spans="15:17" ht="15" customHeight="1" x14ac:dyDescent="0.25">
      <c r="O70" s="31"/>
      <c r="P70" s="32"/>
      <c r="Q70" s="33"/>
    </row>
    <row r="71" spans="15:17" ht="15" customHeight="1" x14ac:dyDescent="0.25">
      <c r="O71" s="31"/>
      <c r="P71" s="32"/>
      <c r="Q71" s="33"/>
    </row>
    <row r="72" spans="15:17" ht="15" customHeight="1" x14ac:dyDescent="0.25">
      <c r="O72" s="31"/>
      <c r="P72" s="32"/>
      <c r="Q72" s="11"/>
    </row>
    <row r="73" spans="15:17" ht="15" customHeight="1" x14ac:dyDescent="0.25">
      <c r="O73" s="31"/>
      <c r="P73" s="32"/>
      <c r="Q73" s="11"/>
    </row>
    <row r="74" spans="15:17" ht="15" customHeight="1" x14ac:dyDescent="0.2"/>
    <row r="75" spans="15:17" ht="15" customHeight="1" x14ac:dyDescent="0.2">
      <c r="P75" s="27"/>
    </row>
    <row r="76" spans="15:17" ht="15" customHeight="1" x14ac:dyDescent="0.2"/>
    <row r="77" spans="15:17" ht="15" customHeight="1" x14ac:dyDescent="0.2"/>
    <row r="78" spans="15:17" ht="15" customHeight="1" x14ac:dyDescent="0.2"/>
    <row r="79" spans="15:17" ht="15" customHeight="1" x14ac:dyDescent="0.2"/>
    <row r="80" spans="15:1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</sheetData>
  <mergeCells count="8">
    <mergeCell ref="F59:H59"/>
    <mergeCell ref="R1:T1"/>
    <mergeCell ref="R2:T2"/>
    <mergeCell ref="E56:I56"/>
    <mergeCell ref="O1:Q1"/>
    <mergeCell ref="O2:Q2"/>
    <mergeCell ref="J50:L50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horizontalDpi="4294967293" r:id="rId1"/>
  <headerFooter alignWithMargins="0">
    <oddHeader>&amp;R๖๒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N.49-2568</vt:lpstr>
      <vt:lpstr>'N.49-2568'!Print_Area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2025-04-29T08:21:36Z</cp:lastPrinted>
  <dcterms:created xsi:type="dcterms:W3CDTF">2010-03-08T03:22:00Z</dcterms:created>
  <dcterms:modified xsi:type="dcterms:W3CDTF">2025-04-29T08:26:32Z</dcterms:modified>
</cp:coreProperties>
</file>