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\Hydro-1\งาน\10. กราฟน้ำสูงสุด-ต่ำสุด\ลุ่มน้ำน่าน\"/>
    </mc:Choice>
  </mc:AlternateContent>
  <xr:revisionPtr revIDLastSave="0" documentId="13_ncr:40009_{4341F127-15DF-4376-AAC5-F2EBE509DD3C}" xr6:coauthVersionLast="47" xr6:coauthVersionMax="47" xr10:uidLastSave="{00000000-0000-0000-0000-000000000000}"/>
  <bookViews>
    <workbookView xWindow="-120" yWindow="-120" windowWidth="29040" windowHeight="15840"/>
  </bookViews>
  <sheets>
    <sheet name="กราฟ-N.65" sheetId="3" r:id="rId1"/>
    <sheet name="ปริมาณน้ำสูงสุด" sheetId="4" r:id="rId2"/>
    <sheet name="ปริมาณน้ำต่ำสุด" sheetId="6" r:id="rId3"/>
    <sheet name="Data N.65" sheetId="5" r:id="rId4"/>
  </sheets>
  <definedNames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E17" i="5" l="1"/>
  <c r="E18" i="5"/>
  <c r="E19" i="5"/>
  <c r="E20" i="5"/>
  <c r="O34" i="5"/>
  <c r="E9" i="5"/>
  <c r="K9" i="5"/>
  <c r="E10" i="5"/>
  <c r="K10" i="5"/>
  <c r="E11" i="5"/>
  <c r="K11" i="5"/>
  <c r="E12" i="5"/>
  <c r="K12" i="5"/>
  <c r="E13" i="5"/>
  <c r="K13" i="5"/>
  <c r="E14" i="5"/>
  <c r="K14" i="5"/>
  <c r="E15" i="5"/>
  <c r="K15" i="5"/>
  <c r="E16" i="5"/>
  <c r="K16" i="5"/>
  <c r="K17" i="5"/>
  <c r="K18" i="5"/>
  <c r="K19" i="5"/>
  <c r="K20" i="5"/>
  <c r="O20" i="5"/>
  <c r="E21" i="5"/>
  <c r="K21" i="5"/>
  <c r="O21" i="5"/>
  <c r="E22" i="5"/>
  <c r="K22" i="5"/>
  <c r="O22" i="5"/>
  <c r="E23" i="5"/>
  <c r="O23" i="5"/>
  <c r="O24" i="5"/>
  <c r="O25" i="5"/>
  <c r="O26" i="5"/>
  <c r="O27" i="5"/>
  <c r="O28" i="5"/>
  <c r="O29" i="5"/>
</calcChain>
</file>

<file path=xl/sharedStrings.xml><?xml version="1.0" encoding="utf-8"?>
<sst xmlns="http://schemas.openxmlformats.org/spreadsheetml/2006/main" count="42" uniqueCount="20">
  <si>
    <t xml:space="preserve">       ปริมาณน้ำรายปี</t>
  </si>
  <si>
    <t xml:space="preserve"> </t>
  </si>
  <si>
    <t>สถานี :  N.65  ห้วยน้ำยาว  บ้านปางสา  อ.ท่าวังผา  จ.น่าน</t>
  </si>
  <si>
    <t>พื้นที่รับน้ำ  615  ตร.กม.</t>
  </si>
  <si>
    <t>ตลิ่งฝั่งซ้าย 257.031  ม.(ร.ท.ก.) ตลิ่งฝั่งขวา  256.871 ม.(ร.ท.ก.)ท้องน้ำ 249.282 ม.(ร.ท.ก.) ศูนย์เสาระดับน้ำ 248.891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</si>
  <si>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</si>
  <si>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</si>
  <si>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</si>
  <si>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</si>
  <si>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</si>
  <si>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</si>
  <si>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</si>
  <si>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</si>
  <si>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</si>
  <si>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</si>
  <si>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</si>
  <si>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</si>
  <si>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</si>
  <si>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</si>
  <si>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r>
      <t>หมายเหตุ</t>
    </r>
    <r>
      <rPr>
        <sz val="14"/>
        <rFont val="AngsanaUPC"/>
        <family val="1"/>
        <charset val="222"/>
      </rPr>
      <t xml:space="preserve">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</si>
</sst>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233" formatCode="0.00_)"/>
    <numFmt numFmtId="240" formatCode="0.000"/>
    <numFmt numFmtId="241" formatCode="d\ \ด\ด\ด"/>
    <numFmt numFmtId="243" formatCode="bbbb"/>
  </numFmts>
  <fonts count="31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sz val="16.75"/>
      <name val="TH SarabunPSK"/>
      <family val="2"/>
    </font>
    <font>
      <sz val="17.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4"/>
      <name val="AngsanaUPC"/>
      <family val="1"/>
      <charset val="222"/>
    </font>
    <font>
      <b/>
      <sz val="18"/>
      <name val="AngsanaUPC"/>
      <family val="1"/>
      <charset val="222"/>
    </font>
    <font>
      <b/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u/>
      <sz val="14"/>
      <name val="AngsanaUPC"/>
      <family val="1"/>
      <charset val="222"/>
    </font>
    <font>
      <sz val="16.75"/>
      <name val="TH SarabunPSK"/>
      <family val="2"/>
    </font>
    <font>
      <sz val="16.75"/>
      <name val="TH SarabunPSK"/>
      <family val="2"/>
    </font>
    <font>
      <sz val="14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233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9" fillId="11" borderId="5" applyNumberFormat="0" applyAlignment="0" applyProtection="0"/>
    <xf numFmtId="0" fontId="6" fillId="4" borderId="6" applyNumberFormat="0" applyFont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107">
    <xf numFmtId="233" fontId="0" fillId="0" borderId="0" xfId="0"/>
    <xf numFmtId="0" fontId="23" fillId="0" borderId="0" xfId="28" applyFont="1"/>
    <xf numFmtId="241" fontId="24" fillId="0" borderId="0" xfId="28" applyNumberFormat="1" applyFont="1" applyAlignment="1">
      <alignment horizontal="centerContinuous"/>
    </xf>
    <xf numFmtId="2" fontId="23" fillId="0" borderId="0" xfId="28" applyNumberFormat="1" applyFont="1" applyAlignment="1">
      <alignment horizontal="centerContinuous"/>
    </xf>
    <xf numFmtId="241" fontId="23" fillId="0" borderId="0" xfId="28" applyNumberFormat="1" applyFont="1" applyAlignment="1">
      <alignment horizontal="centerContinuous"/>
    </xf>
    <xf numFmtId="0" fontId="23" fillId="0" borderId="0" xfId="28" applyFont="1" applyAlignment="1">
      <alignment horizontal="center"/>
    </xf>
    <xf numFmtId="2" fontId="23" fillId="0" borderId="0" xfId="28" applyNumberFormat="1" applyFont="1"/>
    <xf numFmtId="241" fontId="23" fillId="0" borderId="0" xfId="28" applyNumberFormat="1" applyFont="1" applyAlignment="1">
      <alignment horizontal="right"/>
    </xf>
    <xf numFmtId="2" fontId="23" fillId="0" borderId="0" xfId="28" applyNumberFormat="1" applyFont="1" applyAlignment="1">
      <alignment horizontal="center"/>
    </xf>
    <xf numFmtId="241" fontId="23" fillId="0" borderId="0" xfId="28" applyNumberFormat="1" applyFont="1" applyAlignment="1">
      <alignment horizontal="center"/>
    </xf>
    <xf numFmtId="2" fontId="23" fillId="0" borderId="0" xfId="28" applyNumberFormat="1" applyFont="1" applyAlignment="1">
      <alignment horizontal="right"/>
    </xf>
    <xf numFmtId="241" fontId="23" fillId="0" borderId="0" xfId="28" applyNumberFormat="1" applyFont="1"/>
    <xf numFmtId="0" fontId="25" fillId="0" borderId="0" xfId="28" applyFont="1" applyAlignment="1">
      <alignment horizontal="left"/>
    </xf>
    <xf numFmtId="2" fontId="25" fillId="0" borderId="0" xfId="28" applyNumberFormat="1" applyFont="1"/>
    <xf numFmtId="241" fontId="25" fillId="0" borderId="0" xfId="28" applyNumberFormat="1" applyFont="1" applyAlignment="1">
      <alignment horizontal="right"/>
    </xf>
    <xf numFmtId="0" fontId="25" fillId="0" borderId="0" xfId="28" applyFont="1"/>
    <xf numFmtId="241" fontId="25" fillId="0" borderId="0" xfId="28" applyNumberFormat="1" applyFont="1"/>
    <xf numFmtId="2" fontId="25" fillId="0" borderId="0" xfId="28" applyNumberFormat="1" applyFont="1" applyAlignment="1">
      <alignment horizontal="right"/>
    </xf>
    <xf numFmtId="241" fontId="25" fillId="0" borderId="0" xfId="28" applyNumberFormat="1" applyFont="1" applyAlignment="1">
      <alignment horizontal="center"/>
    </xf>
    <xf numFmtId="243" fontId="23" fillId="0" borderId="0" xfId="28" applyNumberFormat="1" applyFont="1" applyBorder="1"/>
    <xf numFmtId="2" fontId="23" fillId="0" borderId="0" xfId="28" applyNumberFormat="1" applyFont="1" applyBorder="1" applyAlignment="1">
      <alignment horizontal="right"/>
    </xf>
    <xf numFmtId="2" fontId="25" fillId="0" borderId="0" xfId="28" applyNumberFormat="1" applyFont="1" applyAlignment="1">
      <alignment horizontal="left"/>
    </xf>
    <xf numFmtId="2" fontId="25" fillId="0" borderId="0" xfId="28" applyNumberFormat="1" applyFont="1" applyAlignment="1">
      <alignment horizontal="center"/>
    </xf>
    <xf numFmtId="0" fontId="25" fillId="0" borderId="10" xfId="28" applyFont="1" applyBorder="1" applyAlignment="1">
      <alignment horizontal="center"/>
    </xf>
    <xf numFmtId="2" fontId="25" fillId="0" borderId="11" xfId="28" applyNumberFormat="1" applyFont="1" applyBorder="1" applyAlignment="1">
      <alignment horizontal="centerContinuous"/>
    </xf>
    <xf numFmtId="0" fontId="25" fillId="0" borderId="11" xfId="28" applyFont="1" applyBorder="1" applyAlignment="1">
      <alignment horizontal="centerContinuous"/>
    </xf>
    <xf numFmtId="241" fontId="25" fillId="0" borderId="11" xfId="28" applyNumberFormat="1" applyFont="1" applyBorder="1" applyAlignment="1">
      <alignment horizontal="centerContinuous"/>
    </xf>
    <xf numFmtId="241" fontId="25" fillId="0" borderId="12" xfId="28" applyNumberFormat="1" applyFont="1" applyBorder="1" applyAlignment="1">
      <alignment horizontal="centerContinuous"/>
    </xf>
    <xf numFmtId="241" fontId="25" fillId="0" borderId="13" xfId="28" applyNumberFormat="1" applyFont="1" applyBorder="1" applyAlignment="1">
      <alignment horizontal="centerContinuous"/>
    </xf>
    <xf numFmtId="2" fontId="25" fillId="0" borderId="14" xfId="28" applyNumberFormat="1" applyFont="1" applyBorder="1" applyAlignment="1">
      <alignment horizontal="centerContinuous"/>
    </xf>
    <xf numFmtId="2" fontId="25" fillId="0" borderId="15" xfId="28" applyNumberFormat="1" applyFont="1" applyBorder="1" applyAlignment="1">
      <alignment horizontal="centerContinuous"/>
    </xf>
    <xf numFmtId="0" fontId="25" fillId="0" borderId="16" xfId="28" applyFont="1" applyBorder="1" applyAlignment="1">
      <alignment horizontal="center"/>
    </xf>
    <xf numFmtId="2" fontId="25" fillId="0" borderId="17" xfId="28" applyNumberFormat="1" applyFont="1" applyBorder="1" applyAlignment="1">
      <alignment horizontal="centerContinuous"/>
    </xf>
    <xf numFmtId="0" fontId="25" fillId="0" borderId="18" xfId="28" applyFont="1" applyBorder="1" applyAlignment="1">
      <alignment horizontal="centerContinuous"/>
    </xf>
    <xf numFmtId="241" fontId="25" fillId="0" borderId="17" xfId="28" applyNumberFormat="1" applyFont="1" applyBorder="1" applyAlignment="1">
      <alignment horizontal="centerContinuous"/>
    </xf>
    <xf numFmtId="0" fontId="25" fillId="0" borderId="17" xfId="28" applyFont="1" applyBorder="1" applyAlignment="1">
      <alignment horizontal="centerContinuous"/>
    </xf>
    <xf numFmtId="241" fontId="25" fillId="0" borderId="19" xfId="28" applyNumberFormat="1" applyFont="1" applyBorder="1" applyAlignment="1">
      <alignment horizontal="centerContinuous"/>
    </xf>
    <xf numFmtId="2" fontId="25" fillId="0" borderId="18" xfId="28" applyNumberFormat="1" applyFont="1" applyBorder="1" applyAlignment="1">
      <alignment horizontal="centerContinuous"/>
    </xf>
    <xf numFmtId="2" fontId="25" fillId="0" borderId="16" xfId="28" applyNumberFormat="1" applyFont="1" applyBorder="1" applyAlignment="1">
      <alignment horizontal="center"/>
    </xf>
    <xf numFmtId="2" fontId="25" fillId="0" borderId="20" xfId="28" applyNumberFormat="1" applyFont="1" applyBorder="1"/>
    <xf numFmtId="241" fontId="25" fillId="0" borderId="20" xfId="28" applyNumberFormat="1" applyFont="1" applyBorder="1" applyAlignment="1">
      <alignment horizontal="center"/>
    </xf>
    <xf numFmtId="2" fontId="25" fillId="0" borderId="20" xfId="28" applyNumberFormat="1" applyFont="1" applyBorder="1" applyAlignment="1">
      <alignment horizontal="left"/>
    </xf>
    <xf numFmtId="2" fontId="25" fillId="0" borderId="20" xfId="28" applyNumberFormat="1" applyFont="1" applyBorder="1" applyAlignment="1">
      <alignment horizontal="center"/>
    </xf>
    <xf numFmtId="241" fontId="25" fillId="0" borderId="16" xfId="28" applyNumberFormat="1" applyFont="1" applyBorder="1" applyAlignment="1">
      <alignment horizontal="center"/>
    </xf>
    <xf numFmtId="0" fontId="25" fillId="0" borderId="19" xfId="28" applyFont="1" applyBorder="1"/>
    <xf numFmtId="2" fontId="25" fillId="0" borderId="17" xfId="28" applyNumberFormat="1" applyFont="1" applyBorder="1"/>
    <xf numFmtId="2" fontId="25" fillId="0" borderId="17" xfId="28" applyNumberFormat="1" applyFont="1" applyBorder="1" applyAlignment="1">
      <alignment horizontal="center"/>
    </xf>
    <xf numFmtId="241" fontId="25" fillId="0" borderId="17" xfId="28" applyNumberFormat="1" applyFont="1" applyBorder="1" applyAlignment="1">
      <alignment horizontal="right"/>
    </xf>
    <xf numFmtId="241" fontId="25" fillId="0" borderId="17" xfId="28" applyNumberFormat="1" applyFont="1" applyBorder="1" applyAlignment="1">
      <alignment horizontal="center"/>
    </xf>
    <xf numFmtId="241" fontId="25" fillId="0" borderId="19" xfId="28" applyNumberFormat="1" applyFont="1" applyBorder="1"/>
    <xf numFmtId="0" fontId="23" fillId="0" borderId="10" xfId="28" applyFont="1" applyBorder="1"/>
    <xf numFmtId="2" fontId="23" fillId="18" borderId="21" xfId="28" applyNumberFormat="1" applyFont="1" applyFill="1" applyBorder="1" applyAlignment="1">
      <alignment horizontal="right"/>
    </xf>
    <xf numFmtId="2" fontId="23" fillId="18" borderId="22" xfId="28" applyNumberFormat="1" applyFont="1" applyFill="1" applyBorder="1" applyAlignment="1">
      <alignment horizontal="right"/>
    </xf>
    <xf numFmtId="16" fontId="23" fillId="0" borderId="23" xfId="28" applyNumberFormat="1" applyFont="1" applyBorder="1" applyAlignment="1">
      <alignment horizontal="right"/>
    </xf>
    <xf numFmtId="2" fontId="23" fillId="0" borderId="24" xfId="28" applyNumberFormat="1" applyFont="1" applyBorder="1" applyAlignment="1">
      <alignment horizontal="right"/>
    </xf>
    <xf numFmtId="2" fontId="23" fillId="0" borderId="22" xfId="28" applyNumberFormat="1" applyFont="1" applyBorder="1" applyAlignment="1">
      <alignment horizontal="right"/>
    </xf>
    <xf numFmtId="16" fontId="23" fillId="0" borderId="25" xfId="28" applyNumberFormat="1" applyFont="1" applyBorder="1" applyAlignment="1">
      <alignment horizontal="right"/>
    </xf>
    <xf numFmtId="2" fontId="23" fillId="0" borderId="26" xfId="28" applyNumberFormat="1" applyFont="1" applyBorder="1" applyAlignment="1">
      <alignment horizontal="right"/>
    </xf>
    <xf numFmtId="2" fontId="23" fillId="0" borderId="21" xfId="28" applyNumberFormat="1" applyFont="1" applyBorder="1" applyAlignment="1">
      <alignment horizontal="right"/>
    </xf>
    <xf numFmtId="2" fontId="23" fillId="0" borderId="25" xfId="28" applyNumberFormat="1" applyFont="1" applyBorder="1" applyAlignment="1">
      <alignment horizontal="right"/>
    </xf>
    <xf numFmtId="2" fontId="26" fillId="0" borderId="0" xfId="28" applyNumberFormat="1" applyFont="1"/>
    <xf numFmtId="2" fontId="23" fillId="0" borderId="0" xfId="28" applyNumberFormat="1" applyFont="1" applyBorder="1"/>
    <xf numFmtId="0" fontId="23" fillId="0" borderId="16" xfId="28" applyFont="1" applyBorder="1"/>
    <xf numFmtId="2" fontId="23" fillId="0" borderId="27" xfId="28" applyNumberFormat="1" applyFont="1" applyFill="1" applyBorder="1" applyAlignment="1">
      <alignment horizontal="right"/>
    </xf>
    <xf numFmtId="2" fontId="23" fillId="0" borderId="28" xfId="28" applyNumberFormat="1" applyFont="1" applyBorder="1" applyAlignment="1">
      <alignment horizontal="right"/>
    </xf>
    <xf numFmtId="16" fontId="23" fillId="0" borderId="29" xfId="28" applyNumberFormat="1" applyFont="1" applyBorder="1" applyAlignment="1">
      <alignment horizontal="right"/>
    </xf>
    <xf numFmtId="2" fontId="23" fillId="0" borderId="27" xfId="28" applyNumberFormat="1" applyFont="1" applyBorder="1" applyAlignment="1">
      <alignment horizontal="right"/>
    </xf>
    <xf numFmtId="16" fontId="23" fillId="0" borderId="30" xfId="28" applyNumberFormat="1" applyFont="1" applyBorder="1" applyAlignment="1">
      <alignment horizontal="right"/>
    </xf>
    <xf numFmtId="2" fontId="23" fillId="0" borderId="30" xfId="28" applyNumberFormat="1" applyFont="1" applyBorder="1" applyAlignment="1">
      <alignment horizontal="right"/>
    </xf>
    <xf numFmtId="2" fontId="23" fillId="0" borderId="28" xfId="28" applyNumberFormat="1" applyFont="1" applyBorder="1"/>
    <xf numFmtId="16" fontId="23" fillId="0" borderId="30" xfId="28" applyNumberFormat="1" applyFont="1" applyBorder="1"/>
    <xf numFmtId="2" fontId="23" fillId="0" borderId="26" xfId="28" applyNumberFormat="1" applyFont="1" applyBorder="1"/>
    <xf numFmtId="2" fontId="23" fillId="0" borderId="30" xfId="28" applyNumberFormat="1" applyFont="1" applyBorder="1"/>
    <xf numFmtId="16" fontId="23" fillId="0" borderId="29" xfId="28" applyNumberFormat="1" applyFont="1" applyBorder="1"/>
    <xf numFmtId="0" fontId="23" fillId="0" borderId="0" xfId="28" applyFont="1" applyBorder="1"/>
    <xf numFmtId="0" fontId="23" fillId="0" borderId="28" xfId="28" applyFont="1" applyBorder="1"/>
    <xf numFmtId="0" fontId="23" fillId="0" borderId="26" xfId="28" applyFont="1" applyBorder="1"/>
    <xf numFmtId="2" fontId="23" fillId="0" borderId="27" xfId="28" applyNumberFormat="1" applyFont="1" applyBorder="1"/>
    <xf numFmtId="0" fontId="23" fillId="0" borderId="27" xfId="28" applyFont="1" applyBorder="1"/>
    <xf numFmtId="240" fontId="23" fillId="0" borderId="0" xfId="28" applyNumberFormat="1" applyFont="1"/>
    <xf numFmtId="16" fontId="23" fillId="0" borderId="28" xfId="28" applyNumberFormat="1" applyFont="1" applyBorder="1"/>
    <xf numFmtId="0" fontId="23" fillId="0" borderId="30" xfId="28" applyFont="1" applyBorder="1"/>
    <xf numFmtId="0" fontId="23" fillId="0" borderId="29" xfId="28" applyFont="1" applyBorder="1"/>
    <xf numFmtId="0" fontId="23" fillId="0" borderId="31" xfId="28" applyFont="1" applyBorder="1"/>
    <xf numFmtId="0" fontId="23" fillId="0" borderId="19" xfId="28" applyFont="1" applyBorder="1"/>
    <xf numFmtId="0" fontId="23" fillId="0" borderId="32" xfId="28" applyFont="1" applyBorder="1"/>
    <xf numFmtId="2" fontId="27" fillId="0" borderId="33" xfId="28" applyNumberFormat="1" applyFont="1" applyBorder="1"/>
    <xf numFmtId="241" fontId="23" fillId="0" borderId="34" xfId="28" applyNumberFormat="1" applyFont="1" applyBorder="1"/>
    <xf numFmtId="0" fontId="23" fillId="0" borderId="35" xfId="28" applyFont="1" applyBorder="1"/>
    <xf numFmtId="0" fontId="23" fillId="0" borderId="33" xfId="28" applyFont="1" applyBorder="1"/>
    <xf numFmtId="16" fontId="23" fillId="0" borderId="36" xfId="28" applyNumberFormat="1" applyFont="1" applyBorder="1"/>
    <xf numFmtId="16" fontId="23" fillId="0" borderId="34" xfId="28" applyNumberFormat="1" applyFont="1" applyBorder="1"/>
    <xf numFmtId="0" fontId="23" fillId="0" borderId="36" xfId="28" applyFont="1" applyBorder="1"/>
    <xf numFmtId="0" fontId="30" fillId="0" borderId="16" xfId="27" applyFont="1" applyBorder="1"/>
    <xf numFmtId="0" fontId="30" fillId="0" borderId="26" xfId="27" applyFont="1" applyBorder="1"/>
    <xf numFmtId="2" fontId="30" fillId="0" borderId="28" xfId="27" applyNumberFormat="1" applyFont="1" applyBorder="1"/>
    <xf numFmtId="16" fontId="30" fillId="0" borderId="30" xfId="27" applyNumberFormat="1" applyFont="1" applyBorder="1"/>
    <xf numFmtId="0" fontId="30" fillId="0" borderId="27" xfId="27" applyFont="1" applyBorder="1"/>
    <xf numFmtId="0" fontId="30" fillId="0" borderId="28" xfId="27" applyFont="1" applyBorder="1"/>
    <xf numFmtId="2" fontId="30" fillId="0" borderId="30" xfId="27" applyNumberFormat="1" applyFont="1" applyBorder="1"/>
    <xf numFmtId="0" fontId="30" fillId="0" borderId="0" xfId="27" applyFont="1"/>
    <xf numFmtId="0" fontId="23" fillId="0" borderId="0" xfId="28" applyFont="1" applyAlignment="1">
      <alignment horizontal="right"/>
    </xf>
    <xf numFmtId="233" fontId="30" fillId="0" borderId="26" xfId="0" applyFont="1" applyBorder="1"/>
    <xf numFmtId="2" fontId="30" fillId="0" borderId="28" xfId="0" applyNumberFormat="1" applyFont="1" applyBorder="1"/>
    <xf numFmtId="16" fontId="30" fillId="0" borderId="30" xfId="0" applyNumberFormat="1" applyFont="1" applyBorder="1"/>
    <xf numFmtId="2" fontId="30" fillId="0" borderId="27" xfId="0" applyNumberFormat="1" applyFont="1" applyBorder="1"/>
    <xf numFmtId="2" fontId="30" fillId="0" borderId="30" xfId="0" applyNumberFormat="1" applyFont="1" applyBorder="1"/>
  </cellXfs>
  <cellStyles count="45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Normal" xfId="0" builtinId="0"/>
    <cellStyle name="การคำนวณ" xfId="19"/>
    <cellStyle name="ข้อความเตือน" xfId="20"/>
    <cellStyle name="ข้อความอธิบาย" xfId="21"/>
    <cellStyle name="ชื่อเรื่อง" xfId="22"/>
    <cellStyle name="เซลล์ตรวจสอบ" xfId="23"/>
    <cellStyle name="เซลล์ที่มีการเชื่อมโยง" xfId="24"/>
    <cellStyle name="เซลล์ที่มีลิงก์" xfId="25"/>
    <cellStyle name="ดี" xfId="26"/>
    <cellStyle name="ปกติ_Data N.65" xfId="27"/>
    <cellStyle name="ปกติ_H41N65" xfId="28"/>
    <cellStyle name="ป้อนค่า" xfId="29"/>
    <cellStyle name="ปานกลาง" xfId="30"/>
    <cellStyle name="ผลรวม" xfId="31"/>
    <cellStyle name="แย่" xfId="32"/>
    <cellStyle name="ส่วนที่ถูกเน้น1" xfId="33"/>
    <cellStyle name="ส่วนที่ถูกเน้น2" xfId="34"/>
    <cellStyle name="ส่วนที่ถูกเน้น3" xfId="35"/>
    <cellStyle name="ส่วนที่ถูกเน้น4" xfId="36"/>
    <cellStyle name="ส่วนที่ถูกเน้น5" xfId="37"/>
    <cellStyle name="ส่วนที่ถูกเน้น6" xfId="38"/>
    <cellStyle name="แสดงผล" xfId="39"/>
    <cellStyle name="หมายเหตุ" xfId="40"/>
    <cellStyle name="หัวเรื่อง 1" xfId="41"/>
    <cellStyle name="หัวเรื่อง 2" xfId="42"/>
    <cellStyle name="หัวเรื่อง 3" xfId="43"/>
    <cellStyle name="หัวเรื่อง 4" xfId="4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N.65 </a:t>
            </a:r>
            <a:r>
              <a:rPr lang="th-TH"/>
              <a:t>ห้วยน้ำยาว บ้านปางสา อ.ท่าวังผา จ.น่าน</a:t>
            </a:r>
          </a:p>
        </c:rich>
      </c:tx>
      <c:layout>
        <c:manualLayout>
          <c:xMode val="edge"/>
          <c:yMode val="edge"/>
          <c:x val="0.27524972253052166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543840177580466"/>
          <c:y val="0.23980424143556281"/>
          <c:w val="0.77580466148723637"/>
          <c:h val="0.5872756933115823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8F-4D66-9E44-9092B49F581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N.65'!$A$9:$A$35</c:f>
              <c:numCache>
                <c:formatCode>General</c:formatCode>
                <c:ptCount val="27"/>
                <c:pt idx="0">
                  <c:v>2539</c:v>
                </c:pt>
                <c:pt idx="1">
                  <c:v>2540</c:v>
                </c:pt>
                <c:pt idx="2">
                  <c:v>2541</c:v>
                </c:pt>
                <c:pt idx="3">
                  <c:v>2542</c:v>
                </c:pt>
                <c:pt idx="4">
                  <c:v>2543</c:v>
                </c:pt>
                <c:pt idx="5">
                  <c:v>2544</c:v>
                </c:pt>
                <c:pt idx="6">
                  <c:v>2545</c:v>
                </c:pt>
                <c:pt idx="7">
                  <c:v>2546</c:v>
                </c:pt>
                <c:pt idx="8">
                  <c:v>2547</c:v>
                </c:pt>
                <c:pt idx="9">
                  <c:v>2548</c:v>
                </c:pt>
                <c:pt idx="10">
                  <c:v>2549</c:v>
                </c:pt>
                <c:pt idx="11">
                  <c:v>2550</c:v>
                </c:pt>
                <c:pt idx="12">
                  <c:v>2551</c:v>
                </c:pt>
                <c:pt idx="13">
                  <c:v>2552</c:v>
                </c:pt>
                <c:pt idx="14">
                  <c:v>2553</c:v>
                </c:pt>
                <c:pt idx="15">
                  <c:v>2554</c:v>
                </c:pt>
                <c:pt idx="16">
                  <c:v>2555</c:v>
                </c:pt>
                <c:pt idx="17">
                  <c:v>2556</c:v>
                </c:pt>
                <c:pt idx="18">
                  <c:v>2557</c:v>
                </c:pt>
                <c:pt idx="19">
                  <c:v>2558</c:v>
                </c:pt>
                <c:pt idx="20">
                  <c:v>2559</c:v>
                </c:pt>
                <c:pt idx="21">
                  <c:v>2560</c:v>
                </c:pt>
                <c:pt idx="22">
                  <c:v>2561</c:v>
                </c:pt>
                <c:pt idx="23">
                  <c:v>2562</c:v>
                </c:pt>
                <c:pt idx="24">
                  <c:v>2563</c:v>
                </c:pt>
                <c:pt idx="25">
                  <c:v>2564</c:v>
                </c:pt>
                <c:pt idx="26">
                  <c:v>2565</c:v>
                </c:pt>
              </c:numCache>
            </c:numRef>
          </c:cat>
          <c:val>
            <c:numRef>
              <c:f>'Data N.65'!$Q$9:$Q$35</c:f>
              <c:numCache>
                <c:formatCode>0.00</c:formatCode>
                <c:ptCount val="27"/>
                <c:pt idx="0">
                  <c:v>9.73</c:v>
                </c:pt>
                <c:pt idx="1">
                  <c:v>5.0999999999999996</c:v>
                </c:pt>
                <c:pt idx="2">
                  <c:v>4.05</c:v>
                </c:pt>
                <c:pt idx="3">
                  <c:v>4.1500000000000004</c:v>
                </c:pt>
                <c:pt idx="4">
                  <c:v>2.7</c:v>
                </c:pt>
                <c:pt idx="5">
                  <c:v>6</c:v>
                </c:pt>
                <c:pt idx="6">
                  <c:v>4.33</c:v>
                </c:pt>
                <c:pt idx="7">
                  <c:v>4.5</c:v>
                </c:pt>
                <c:pt idx="8">
                  <c:v>4.6500000000000004</c:v>
                </c:pt>
                <c:pt idx="9">
                  <c:v>5.0999999999999996</c:v>
                </c:pt>
                <c:pt idx="10">
                  <c:v>8.6999999999999993</c:v>
                </c:pt>
                <c:pt idx="11">
                  <c:v>6.2</c:v>
                </c:pt>
                <c:pt idx="12">
                  <c:v>5.8</c:v>
                </c:pt>
                <c:pt idx="13">
                  <c:v>3.16</c:v>
                </c:pt>
                <c:pt idx="14">
                  <c:v>5.9</c:v>
                </c:pt>
                <c:pt idx="15">
                  <c:v>5.19</c:v>
                </c:pt>
                <c:pt idx="16">
                  <c:v>2.82</c:v>
                </c:pt>
                <c:pt idx="17">
                  <c:v>6.52</c:v>
                </c:pt>
                <c:pt idx="18">
                  <c:v>5.2000000000000171</c:v>
                </c:pt>
                <c:pt idx="19">
                  <c:v>2.6500000000000057</c:v>
                </c:pt>
                <c:pt idx="20">
                  <c:v>3.9800000000000182</c:v>
                </c:pt>
                <c:pt idx="21">
                  <c:v>4.2000000000000171</c:v>
                </c:pt>
                <c:pt idx="22">
                  <c:v>5.2590000000000146</c:v>
                </c:pt>
                <c:pt idx="23">
                  <c:v>2.8190000000000168</c:v>
                </c:pt>
                <c:pt idx="24">
                  <c:v>5.3400000000000034</c:v>
                </c:pt>
                <c:pt idx="25">
                  <c:v>3.4190000000000111</c:v>
                </c:pt>
                <c:pt idx="26">
                  <c:v>5.0190000000000055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F-4D66-9E44-9092B49F581E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N.65'!$A$9:$A$35</c:f>
              <c:numCache>
                <c:formatCode>General</c:formatCode>
                <c:ptCount val="27"/>
                <c:pt idx="0">
                  <c:v>2539</c:v>
                </c:pt>
                <c:pt idx="1">
                  <c:v>2540</c:v>
                </c:pt>
                <c:pt idx="2">
                  <c:v>2541</c:v>
                </c:pt>
                <c:pt idx="3">
                  <c:v>2542</c:v>
                </c:pt>
                <c:pt idx="4">
                  <c:v>2543</c:v>
                </c:pt>
                <c:pt idx="5">
                  <c:v>2544</c:v>
                </c:pt>
                <c:pt idx="6">
                  <c:v>2545</c:v>
                </c:pt>
                <c:pt idx="7">
                  <c:v>2546</c:v>
                </c:pt>
                <c:pt idx="8">
                  <c:v>2547</c:v>
                </c:pt>
                <c:pt idx="9">
                  <c:v>2548</c:v>
                </c:pt>
                <c:pt idx="10">
                  <c:v>2549</c:v>
                </c:pt>
                <c:pt idx="11">
                  <c:v>2550</c:v>
                </c:pt>
                <c:pt idx="12">
                  <c:v>2551</c:v>
                </c:pt>
                <c:pt idx="13">
                  <c:v>2552</c:v>
                </c:pt>
                <c:pt idx="14">
                  <c:v>2553</c:v>
                </c:pt>
                <c:pt idx="15">
                  <c:v>2554</c:v>
                </c:pt>
                <c:pt idx="16">
                  <c:v>2555</c:v>
                </c:pt>
                <c:pt idx="17">
                  <c:v>2556</c:v>
                </c:pt>
                <c:pt idx="18">
                  <c:v>2557</c:v>
                </c:pt>
                <c:pt idx="19">
                  <c:v>2558</c:v>
                </c:pt>
                <c:pt idx="20">
                  <c:v>2559</c:v>
                </c:pt>
                <c:pt idx="21">
                  <c:v>2560</c:v>
                </c:pt>
                <c:pt idx="22">
                  <c:v>2561</c:v>
                </c:pt>
                <c:pt idx="23">
                  <c:v>2562</c:v>
                </c:pt>
                <c:pt idx="24">
                  <c:v>2563</c:v>
                </c:pt>
                <c:pt idx="25">
                  <c:v>2564</c:v>
                </c:pt>
                <c:pt idx="26">
                  <c:v>2565</c:v>
                </c:pt>
              </c:numCache>
            </c:numRef>
          </c:cat>
          <c:val>
            <c:numRef>
              <c:f>'Data N.65'!$R$9:$R$35</c:f>
              <c:numCache>
                <c:formatCode>0.00</c:formatCode>
                <c:ptCount val="27"/>
                <c:pt idx="0">
                  <c:v>0.65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0.78</c:v>
                </c:pt>
                <c:pt idx="6">
                  <c:v>0.83</c:v>
                </c:pt>
                <c:pt idx="7">
                  <c:v>0.75</c:v>
                </c:pt>
                <c:pt idx="8">
                  <c:v>0.73</c:v>
                </c:pt>
                <c:pt idx="9">
                  <c:v>0.74</c:v>
                </c:pt>
                <c:pt idx="10">
                  <c:v>0.66</c:v>
                </c:pt>
                <c:pt idx="11">
                  <c:v>0.63</c:v>
                </c:pt>
                <c:pt idx="12">
                  <c:v>0.7</c:v>
                </c:pt>
                <c:pt idx="13">
                  <c:v>0.65</c:v>
                </c:pt>
                <c:pt idx="14">
                  <c:v>0.59700000000000841</c:v>
                </c:pt>
                <c:pt idx="15">
                  <c:v>0.59900000000001796</c:v>
                </c:pt>
                <c:pt idx="16">
                  <c:v>0.55000000000001137</c:v>
                </c:pt>
                <c:pt idx="17">
                  <c:v>0.50900000000001455</c:v>
                </c:pt>
                <c:pt idx="18">
                  <c:v>0.52000000000001023</c:v>
                </c:pt>
                <c:pt idx="19">
                  <c:v>0.45900000000000318</c:v>
                </c:pt>
                <c:pt idx="20">
                  <c:v>0.49000000000000909</c:v>
                </c:pt>
                <c:pt idx="21">
                  <c:v>0.56000000000000227</c:v>
                </c:pt>
                <c:pt idx="22">
                  <c:v>0.53000000000000114</c:v>
                </c:pt>
                <c:pt idx="23">
                  <c:v>0.43900000000002137</c:v>
                </c:pt>
                <c:pt idx="24">
                  <c:v>0.40000000000000568</c:v>
                </c:pt>
                <c:pt idx="25" formatCode="General">
                  <c:v>0.41900000000001114</c:v>
                </c:pt>
                <c:pt idx="26" formatCode="General">
                  <c:v>0.43900000000002137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F-4D66-9E44-9092B49F5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78587503"/>
        <c:axId val="1"/>
      </c:barChart>
      <c:catAx>
        <c:axId val="20785875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725860155382909"/>
              <c:y val="0.90701468189233281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5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43556280587275692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2078587503"/>
        <c:crosses val="autoZero"/>
        <c:crossBetween val="between"/>
        <c:majorUnit val="2"/>
        <c:minorUnit val="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81576026637066"/>
          <c:y val="0.27732463295269166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N.65 </a:t>
            </a:r>
            <a:r>
              <a:rPr lang="th-TH"/>
              <a:t>ห้วยน้ำยาว บ้านปางสา อ.ท่าวังผา จ.น่าน</a:t>
            </a:r>
          </a:p>
        </c:rich>
      </c:tx>
      <c:layout>
        <c:manualLayout>
          <c:xMode val="edge"/>
          <c:yMode val="edge"/>
          <c:x val="0.31747673216132366"/>
          <c:y val="5.7627118644067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8086866597725"/>
          <c:y val="0.25254237288135595"/>
          <c:w val="0.79524301964839705"/>
          <c:h val="0.5440677966101694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E2-48C8-901F-DA7DD7AD22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N.65'!$A$9:$A$35</c:f>
              <c:numCache>
                <c:formatCode>General</c:formatCode>
                <c:ptCount val="27"/>
                <c:pt idx="0">
                  <c:v>2539</c:v>
                </c:pt>
                <c:pt idx="1">
                  <c:v>2540</c:v>
                </c:pt>
                <c:pt idx="2">
                  <c:v>2541</c:v>
                </c:pt>
                <c:pt idx="3">
                  <c:v>2542</c:v>
                </c:pt>
                <c:pt idx="4">
                  <c:v>2543</c:v>
                </c:pt>
                <c:pt idx="5">
                  <c:v>2544</c:v>
                </c:pt>
                <c:pt idx="6">
                  <c:v>2545</c:v>
                </c:pt>
                <c:pt idx="7">
                  <c:v>2546</c:v>
                </c:pt>
                <c:pt idx="8">
                  <c:v>2547</c:v>
                </c:pt>
                <c:pt idx="9">
                  <c:v>2548</c:v>
                </c:pt>
                <c:pt idx="10">
                  <c:v>2549</c:v>
                </c:pt>
                <c:pt idx="11">
                  <c:v>2550</c:v>
                </c:pt>
                <c:pt idx="12">
                  <c:v>2551</c:v>
                </c:pt>
                <c:pt idx="13">
                  <c:v>2552</c:v>
                </c:pt>
                <c:pt idx="14">
                  <c:v>2553</c:v>
                </c:pt>
                <c:pt idx="15">
                  <c:v>2554</c:v>
                </c:pt>
                <c:pt idx="16">
                  <c:v>2555</c:v>
                </c:pt>
                <c:pt idx="17">
                  <c:v>2556</c:v>
                </c:pt>
                <c:pt idx="18">
                  <c:v>2557</c:v>
                </c:pt>
                <c:pt idx="19">
                  <c:v>2558</c:v>
                </c:pt>
                <c:pt idx="20">
                  <c:v>2559</c:v>
                </c:pt>
                <c:pt idx="21">
                  <c:v>2560</c:v>
                </c:pt>
                <c:pt idx="22">
                  <c:v>2561</c:v>
                </c:pt>
                <c:pt idx="23">
                  <c:v>2562</c:v>
                </c:pt>
                <c:pt idx="24">
                  <c:v>2563</c:v>
                </c:pt>
                <c:pt idx="25">
                  <c:v>2564</c:v>
                </c:pt>
                <c:pt idx="26">
                  <c:v>2565</c:v>
                </c:pt>
              </c:numCache>
            </c:numRef>
          </c:cat>
          <c:val>
            <c:numRef>
              <c:f>'Data N.65'!$C$9:$C$34</c:f>
              <c:numCache>
                <c:formatCode>0.00</c:formatCode>
                <c:ptCount val="26"/>
                <c:pt idx="0">
                  <c:v>1486.4</c:v>
                </c:pt>
                <c:pt idx="1">
                  <c:v>412.5</c:v>
                </c:pt>
                <c:pt idx="2">
                  <c:v>260.05</c:v>
                </c:pt>
                <c:pt idx="3">
                  <c:v>232.75</c:v>
                </c:pt>
                <c:pt idx="4">
                  <c:v>121.5</c:v>
                </c:pt>
                <c:pt idx="5">
                  <c:v>316</c:v>
                </c:pt>
                <c:pt idx="6">
                  <c:v>199.74</c:v>
                </c:pt>
                <c:pt idx="7">
                  <c:v>213.6</c:v>
                </c:pt>
                <c:pt idx="8">
                  <c:v>205</c:v>
                </c:pt>
                <c:pt idx="9">
                  <c:v>295</c:v>
                </c:pt>
                <c:pt idx="10">
                  <c:v>651</c:v>
                </c:pt>
                <c:pt idx="11">
                  <c:v>364</c:v>
                </c:pt>
                <c:pt idx="12">
                  <c:v>334</c:v>
                </c:pt>
                <c:pt idx="13">
                  <c:v>145.80000000000001</c:v>
                </c:pt>
                <c:pt idx="14" formatCode="General">
                  <c:v>354.23</c:v>
                </c:pt>
                <c:pt idx="15">
                  <c:v>290.39999999999998</c:v>
                </c:pt>
                <c:pt idx="16" formatCode="General">
                  <c:v>110.84</c:v>
                </c:pt>
                <c:pt idx="17" formatCode="General">
                  <c:v>408.08</c:v>
                </c:pt>
                <c:pt idx="18">
                  <c:v>262.3</c:v>
                </c:pt>
                <c:pt idx="19">
                  <c:v>121.2</c:v>
                </c:pt>
                <c:pt idx="20" formatCode="General">
                  <c:v>144.22</c:v>
                </c:pt>
                <c:pt idx="21">
                  <c:v>170.32</c:v>
                </c:pt>
                <c:pt idx="22">
                  <c:v>254</c:v>
                </c:pt>
                <c:pt idx="23" formatCode="General">
                  <c:v>109.56</c:v>
                </c:pt>
                <c:pt idx="24" formatCode="General">
                  <c:v>283.82</c:v>
                </c:pt>
                <c:pt idx="25">
                  <c:v>126.66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2-48C8-901F-DA7DD7AD2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2400159"/>
        <c:axId val="1"/>
      </c:barChart>
      <c:catAx>
        <c:axId val="624001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983453981385726"/>
              <c:y val="0.88983050847457623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8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59322033898305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2400159"/>
        <c:crosses val="autoZero"/>
        <c:crossBetween val="between"/>
        <c:majorUnit val="300"/>
        <c:min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N.65 </a:t>
            </a:r>
            <a:r>
              <a:rPr lang="th-TH"/>
              <a:t>ห้วยน้ำยาว บ้านปางสา อ.ท่าวังผา จ.น่าน</a:t>
            </a:r>
          </a:p>
        </c:rich>
      </c:tx>
      <c:layout>
        <c:manualLayout>
          <c:xMode val="edge"/>
          <c:yMode val="edge"/>
          <c:x val="0.31747673216132366"/>
          <c:y val="5.7627118644067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61840744570834E-2"/>
          <c:y val="0.25254237288135595"/>
          <c:w val="0.8200620475698035"/>
          <c:h val="0.544067796610169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N.65'!$A$9:$A$35</c:f>
              <c:numCache>
                <c:formatCode>General</c:formatCode>
                <c:ptCount val="27"/>
                <c:pt idx="0">
                  <c:v>2539</c:v>
                </c:pt>
                <c:pt idx="1">
                  <c:v>2540</c:v>
                </c:pt>
                <c:pt idx="2">
                  <c:v>2541</c:v>
                </c:pt>
                <c:pt idx="3">
                  <c:v>2542</c:v>
                </c:pt>
                <c:pt idx="4">
                  <c:v>2543</c:v>
                </c:pt>
                <c:pt idx="5">
                  <c:v>2544</c:v>
                </c:pt>
                <c:pt idx="6">
                  <c:v>2545</c:v>
                </c:pt>
                <c:pt idx="7">
                  <c:v>2546</c:v>
                </c:pt>
                <c:pt idx="8">
                  <c:v>2547</c:v>
                </c:pt>
                <c:pt idx="9">
                  <c:v>2548</c:v>
                </c:pt>
                <c:pt idx="10">
                  <c:v>2549</c:v>
                </c:pt>
                <c:pt idx="11">
                  <c:v>2550</c:v>
                </c:pt>
                <c:pt idx="12">
                  <c:v>2551</c:v>
                </c:pt>
                <c:pt idx="13">
                  <c:v>2552</c:v>
                </c:pt>
                <c:pt idx="14">
                  <c:v>2553</c:v>
                </c:pt>
                <c:pt idx="15">
                  <c:v>2554</c:v>
                </c:pt>
                <c:pt idx="16">
                  <c:v>2555</c:v>
                </c:pt>
                <c:pt idx="17">
                  <c:v>2556</c:v>
                </c:pt>
                <c:pt idx="18">
                  <c:v>2557</c:v>
                </c:pt>
                <c:pt idx="19">
                  <c:v>2558</c:v>
                </c:pt>
                <c:pt idx="20">
                  <c:v>2559</c:v>
                </c:pt>
                <c:pt idx="21">
                  <c:v>2560</c:v>
                </c:pt>
                <c:pt idx="22">
                  <c:v>2561</c:v>
                </c:pt>
                <c:pt idx="23">
                  <c:v>2562</c:v>
                </c:pt>
                <c:pt idx="24">
                  <c:v>2563</c:v>
                </c:pt>
                <c:pt idx="25">
                  <c:v>2564</c:v>
                </c:pt>
                <c:pt idx="26">
                  <c:v>2565</c:v>
                </c:pt>
              </c:numCache>
            </c:numRef>
          </c:cat>
          <c:val>
            <c:numRef>
              <c:f>'Data N.65'!$I$9:$I$34</c:f>
              <c:numCache>
                <c:formatCode>0.00</c:formatCode>
                <c:ptCount val="26"/>
                <c:pt idx="0">
                  <c:v>2.0499999999999998</c:v>
                </c:pt>
                <c:pt idx="1">
                  <c:v>1.6</c:v>
                </c:pt>
                <c:pt idx="2">
                  <c:v>0.7</c:v>
                </c:pt>
                <c:pt idx="3">
                  <c:v>0.9</c:v>
                </c:pt>
                <c:pt idx="4">
                  <c:v>1.05</c:v>
                </c:pt>
                <c:pt idx="5">
                  <c:v>0.8</c:v>
                </c:pt>
                <c:pt idx="6">
                  <c:v>1.9</c:v>
                </c:pt>
                <c:pt idx="7">
                  <c:v>1.1000000000000001</c:v>
                </c:pt>
                <c:pt idx="8">
                  <c:v>1.02</c:v>
                </c:pt>
                <c:pt idx="9">
                  <c:v>1.4</c:v>
                </c:pt>
                <c:pt idx="10">
                  <c:v>0.66</c:v>
                </c:pt>
                <c:pt idx="11">
                  <c:v>0.5</c:v>
                </c:pt>
                <c:pt idx="12">
                  <c:v>2.1</c:v>
                </c:pt>
                <c:pt idx="13" formatCode="General">
                  <c:v>1.25</c:v>
                </c:pt>
                <c:pt idx="14" formatCode="General">
                  <c:v>0.41</c:v>
                </c:pt>
                <c:pt idx="15" formatCode="General">
                  <c:v>1.35</c:v>
                </c:pt>
                <c:pt idx="16">
                  <c:v>1.5</c:v>
                </c:pt>
                <c:pt idx="17">
                  <c:v>1</c:v>
                </c:pt>
                <c:pt idx="18">
                  <c:v>1.2</c:v>
                </c:pt>
                <c:pt idx="19">
                  <c:v>0.8</c:v>
                </c:pt>
                <c:pt idx="20" formatCode="General">
                  <c:v>0.32</c:v>
                </c:pt>
                <c:pt idx="21" formatCode="d\-mmm">
                  <c:v>1.4</c:v>
                </c:pt>
                <c:pt idx="22" formatCode="General">
                  <c:v>2.74</c:v>
                </c:pt>
                <c:pt idx="23" formatCode="General">
                  <c:v>0.42</c:v>
                </c:pt>
                <c:pt idx="24" formatCode="General">
                  <c:v>0.9</c:v>
                </c:pt>
                <c:pt idx="25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C-4863-9D92-454BB317C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2403999"/>
        <c:axId val="1"/>
      </c:barChart>
      <c:catAx>
        <c:axId val="62403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74250258531541"/>
              <c:y val="0.88983050847457623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59322033898305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2403999"/>
        <c:crosses val="autoZero"/>
        <c:crossBetween val="between"/>
        <c:majorUnit val="1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62DB45-6FE2-C583-0BBF-480E39E71A5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41959E-62AE-5B11-44B9-16411F44BA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DECA24-1EDD-5960-B979-B2FDC795C66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topLeftCell="A9" workbookViewId="0">
      <selection activeCell="S34" sqref="S34"/>
    </sheetView>
  </sheetViews>
  <sheetFormatPr defaultColWidth="8.6640625" defaultRowHeight="21" x14ac:dyDescent="0.45"/>
  <cols>
    <col min="1" max="1" width="5.6640625" style="1" customWidth="1"/>
    <col min="2" max="3" width="9.33203125" style="6" customWidth="1"/>
    <col min="4" max="4" width="9.33203125" style="11" customWidth="1"/>
    <col min="5" max="5" width="9.33203125" style="1" customWidth="1"/>
    <col min="6" max="6" width="9.33203125" style="6" customWidth="1"/>
    <col min="7" max="7" width="9.33203125" style="11" customWidth="1"/>
    <col min="8" max="9" width="9.33203125" style="6" customWidth="1"/>
    <col min="10" max="10" width="9.33203125" style="11" customWidth="1"/>
    <col min="11" max="12" width="9.33203125" style="6" customWidth="1"/>
    <col min="13" max="13" width="9.33203125" style="11" customWidth="1"/>
    <col min="14" max="15" width="9.33203125" style="1" customWidth="1"/>
    <col min="16" max="16384" width="8.6640625" style="1"/>
  </cols>
  <sheetData>
    <row r="1" spans="1:40" ht="26.25" x14ac:dyDescent="0.55000000000000004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40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40" ht="23.25" customHeight="1" x14ac:dyDescent="0.45">
      <c r="A3" s="12" t="s">
        <v>2</v>
      </c>
      <c r="B3" s="13"/>
      <c r="C3" s="13"/>
      <c r="D3" s="14"/>
      <c r="E3" s="13"/>
      <c r="F3" s="13"/>
      <c r="G3" s="14"/>
      <c r="H3" s="13"/>
      <c r="I3" s="15"/>
      <c r="J3" s="16"/>
      <c r="K3" s="17"/>
      <c r="L3" s="18" t="s">
        <v>3</v>
      </c>
      <c r="M3" s="16"/>
      <c r="N3" s="13"/>
      <c r="O3" s="13"/>
      <c r="AM3" s="19">
        <v>35412</v>
      </c>
      <c r="AN3" s="20">
        <v>855.755</v>
      </c>
    </row>
    <row r="4" spans="1:40" ht="22.5" customHeight="1" x14ac:dyDescent="0.45">
      <c r="A4" s="12" t="s">
        <v>4</v>
      </c>
      <c r="B4" s="21"/>
      <c r="C4" s="21"/>
      <c r="D4" s="14"/>
      <c r="E4" s="13"/>
      <c r="F4" s="13"/>
      <c r="G4" s="14"/>
      <c r="H4" s="13"/>
      <c r="I4" s="22"/>
      <c r="J4" s="18"/>
      <c r="K4" s="17"/>
      <c r="L4" s="17"/>
      <c r="M4" s="16"/>
      <c r="N4" s="13"/>
      <c r="O4" s="13"/>
      <c r="Q4" s="1">
        <v>248.89099999999999</v>
      </c>
      <c r="AM4" s="19">
        <v>35778</v>
      </c>
      <c r="AN4" s="20">
        <v>320.71199999999999</v>
      </c>
    </row>
    <row r="5" spans="1:40" x14ac:dyDescent="0.45">
      <c r="A5" s="23"/>
      <c r="B5" s="24" t="s">
        <v>5</v>
      </c>
      <c r="C5" s="25"/>
      <c r="D5" s="26"/>
      <c r="E5" s="24"/>
      <c r="F5" s="24"/>
      <c r="G5" s="27"/>
      <c r="H5" s="27" t="s">
        <v>6</v>
      </c>
      <c r="I5" s="24"/>
      <c r="J5" s="26"/>
      <c r="K5" s="24"/>
      <c r="L5" s="24"/>
      <c r="M5" s="28"/>
      <c r="N5" s="29" t="s">
        <v>7</v>
      </c>
      <c r="O5" s="30"/>
      <c r="AM5" s="19">
        <v>36144</v>
      </c>
      <c r="AN5" s="20">
        <v>262.81</v>
      </c>
    </row>
    <row r="6" spans="1:40" x14ac:dyDescent="0.45">
      <c r="A6" s="31" t="s">
        <v>8</v>
      </c>
      <c r="B6" s="32" t="s">
        <v>9</v>
      </c>
      <c r="C6" s="33"/>
      <c r="D6" s="34"/>
      <c r="E6" s="32" t="s">
        <v>10</v>
      </c>
      <c r="F6" s="35"/>
      <c r="G6" s="34"/>
      <c r="H6" s="32" t="s">
        <v>9</v>
      </c>
      <c r="I6" s="35"/>
      <c r="J6" s="34"/>
      <c r="K6" s="32" t="s">
        <v>10</v>
      </c>
      <c r="L6" s="35"/>
      <c r="M6" s="36"/>
      <c r="N6" s="37" t="s">
        <v>1</v>
      </c>
      <c r="O6" s="32"/>
      <c r="AM6" s="19">
        <v>36510</v>
      </c>
      <c r="AN6" s="20">
        <v>496.55</v>
      </c>
    </row>
    <row r="7" spans="1:40" s="6" customFormat="1" x14ac:dyDescent="0.45">
      <c r="A7" s="38" t="s">
        <v>11</v>
      </c>
      <c r="B7" s="39" t="s">
        <v>12</v>
      </c>
      <c r="C7" s="39" t="s">
        <v>13</v>
      </c>
      <c r="D7" s="40" t="s">
        <v>14</v>
      </c>
      <c r="E7" s="41" t="s">
        <v>12</v>
      </c>
      <c r="F7" s="39" t="s">
        <v>13</v>
      </c>
      <c r="G7" s="40" t="s">
        <v>14</v>
      </c>
      <c r="H7" s="39" t="s">
        <v>12</v>
      </c>
      <c r="I7" s="41" t="s">
        <v>13</v>
      </c>
      <c r="J7" s="40" t="s">
        <v>14</v>
      </c>
      <c r="K7" s="42" t="s">
        <v>12</v>
      </c>
      <c r="L7" s="42" t="s">
        <v>13</v>
      </c>
      <c r="M7" s="43" t="s">
        <v>14</v>
      </c>
      <c r="N7" s="42" t="s">
        <v>13</v>
      </c>
      <c r="O7" s="42" t="s">
        <v>15</v>
      </c>
      <c r="AM7" s="19">
        <v>36876</v>
      </c>
      <c r="AN7" s="20">
        <v>431.57400000000001</v>
      </c>
    </row>
    <row r="8" spans="1:40" x14ac:dyDescent="0.45">
      <c r="A8" s="44"/>
      <c r="B8" s="45" t="s">
        <v>16</v>
      </c>
      <c r="C8" s="46" t="s">
        <v>17</v>
      </c>
      <c r="D8" s="47"/>
      <c r="E8" s="45" t="s">
        <v>16</v>
      </c>
      <c r="F8" s="46" t="s">
        <v>17</v>
      </c>
      <c r="G8" s="47"/>
      <c r="H8" s="45" t="s">
        <v>16</v>
      </c>
      <c r="I8" s="46" t="s">
        <v>17</v>
      </c>
      <c r="J8" s="48"/>
      <c r="K8" s="45" t="s">
        <v>16</v>
      </c>
      <c r="L8" s="46" t="s">
        <v>17</v>
      </c>
      <c r="M8" s="49"/>
      <c r="N8" s="46" t="s">
        <v>18</v>
      </c>
      <c r="O8" s="45" t="s">
        <v>17</v>
      </c>
      <c r="Q8" s="101" t="s">
        <v>5</v>
      </c>
      <c r="R8" s="101" t="s">
        <v>6</v>
      </c>
      <c r="AM8" s="19">
        <v>37242</v>
      </c>
      <c r="AN8" s="20">
        <v>599.31799999999998</v>
      </c>
    </row>
    <row r="9" spans="1:40" ht="18" customHeight="1" x14ac:dyDescent="0.45">
      <c r="A9" s="50">
        <v>2539</v>
      </c>
      <c r="B9" s="51">
        <v>258.62</v>
      </c>
      <c r="C9" s="52">
        <v>1486.4</v>
      </c>
      <c r="D9" s="53">
        <v>36359</v>
      </c>
      <c r="E9" s="54">
        <f t="shared" ref="E9:E23" si="0">R9+$Q$4</f>
        <v>249.541</v>
      </c>
      <c r="F9" s="55">
        <v>714.6</v>
      </c>
      <c r="G9" s="56">
        <v>36359</v>
      </c>
      <c r="H9" s="57">
        <v>249.54</v>
      </c>
      <c r="I9" s="55">
        <v>2.0499999999999998</v>
      </c>
      <c r="J9" s="53">
        <v>36269</v>
      </c>
      <c r="K9" s="54">
        <f t="shared" ref="K9:K22" si="1">T9+$Q$4</f>
        <v>248.89099999999999</v>
      </c>
      <c r="L9" s="55">
        <v>2.0499999999999998</v>
      </c>
      <c r="M9" s="56">
        <v>36269</v>
      </c>
      <c r="N9" s="58">
        <v>855.755</v>
      </c>
      <c r="O9" s="59">
        <v>27.14</v>
      </c>
      <c r="Q9" s="6">
        <v>9.73</v>
      </c>
      <c r="R9" s="6">
        <v>0.65</v>
      </c>
      <c r="S9" s="6"/>
      <c r="T9" s="6"/>
      <c r="W9" s="6"/>
      <c r="AM9" s="19">
        <v>37608</v>
      </c>
      <c r="AN9" s="61">
        <v>583.01700000000005</v>
      </c>
    </row>
    <row r="10" spans="1:40" ht="18" customHeight="1" x14ac:dyDescent="0.45">
      <c r="A10" s="62">
        <v>2540</v>
      </c>
      <c r="B10" s="63">
        <v>253.99</v>
      </c>
      <c r="C10" s="64">
        <v>412.5</v>
      </c>
      <c r="D10" s="65">
        <v>36403</v>
      </c>
      <c r="E10" s="66">
        <f t="shared" si="0"/>
        <v>249.691</v>
      </c>
      <c r="F10" s="64">
        <v>335.3</v>
      </c>
      <c r="G10" s="67">
        <v>36403</v>
      </c>
      <c r="H10" s="57">
        <v>249.69</v>
      </c>
      <c r="I10" s="64">
        <v>1.6</v>
      </c>
      <c r="J10" s="65">
        <v>36220</v>
      </c>
      <c r="K10" s="66">
        <f t="shared" si="1"/>
        <v>248.89099999999999</v>
      </c>
      <c r="L10" s="64">
        <v>1.6</v>
      </c>
      <c r="M10" s="67">
        <v>36220</v>
      </c>
      <c r="N10" s="57">
        <v>320.71199999999999</v>
      </c>
      <c r="O10" s="68">
        <v>10.119999999999999</v>
      </c>
      <c r="Q10" s="6">
        <v>5.0999999999999996</v>
      </c>
      <c r="R10" s="6">
        <v>0.8</v>
      </c>
      <c r="S10" s="6"/>
      <c r="T10" s="6"/>
      <c r="W10" s="6"/>
      <c r="AM10" s="19">
        <v>37974</v>
      </c>
      <c r="AN10" s="61">
        <v>136.512</v>
      </c>
    </row>
    <row r="11" spans="1:40" ht="18" customHeight="1" x14ac:dyDescent="0.45">
      <c r="A11" s="62">
        <v>2541</v>
      </c>
      <c r="B11" s="63">
        <v>252.94</v>
      </c>
      <c r="C11" s="64">
        <v>260.05</v>
      </c>
      <c r="D11" s="65">
        <v>36411</v>
      </c>
      <c r="E11" s="66">
        <f t="shared" si="0"/>
        <v>249.691</v>
      </c>
      <c r="F11" s="64">
        <v>236.2</v>
      </c>
      <c r="G11" s="67">
        <v>36411</v>
      </c>
      <c r="H11" s="57">
        <v>249.69</v>
      </c>
      <c r="I11" s="64">
        <v>0.7</v>
      </c>
      <c r="J11" s="65">
        <v>36238</v>
      </c>
      <c r="K11" s="66">
        <f t="shared" si="1"/>
        <v>248.89099999999999</v>
      </c>
      <c r="L11" s="64">
        <v>0.7</v>
      </c>
      <c r="M11" s="67">
        <v>36260</v>
      </c>
      <c r="N11" s="57">
        <v>262.81</v>
      </c>
      <c r="O11" s="68">
        <v>8.3000000000000007</v>
      </c>
      <c r="Q11" s="6">
        <v>4.05</v>
      </c>
      <c r="R11" s="6">
        <v>0.8</v>
      </c>
      <c r="S11" s="6"/>
      <c r="T11" s="6"/>
      <c r="W11" s="6"/>
      <c r="AM11" s="19">
        <v>38340</v>
      </c>
      <c r="AN11" s="61">
        <v>574.62</v>
      </c>
    </row>
    <row r="12" spans="1:40" ht="18" customHeight="1" x14ac:dyDescent="0.45">
      <c r="A12" s="62">
        <v>2542</v>
      </c>
      <c r="B12" s="63">
        <v>253.04</v>
      </c>
      <c r="C12" s="64">
        <v>232.75</v>
      </c>
      <c r="D12" s="65">
        <v>37146</v>
      </c>
      <c r="E12" s="66">
        <f t="shared" si="0"/>
        <v>249.691</v>
      </c>
      <c r="F12" s="64">
        <v>207.3</v>
      </c>
      <c r="G12" s="67">
        <v>37146</v>
      </c>
      <c r="H12" s="57">
        <v>249.69</v>
      </c>
      <c r="I12" s="64">
        <v>0.9</v>
      </c>
      <c r="J12" s="65">
        <v>36985</v>
      </c>
      <c r="K12" s="66">
        <f t="shared" si="1"/>
        <v>248.89099999999999</v>
      </c>
      <c r="L12" s="64">
        <v>0.9</v>
      </c>
      <c r="M12" s="67">
        <v>36985</v>
      </c>
      <c r="N12" s="57">
        <v>496.55</v>
      </c>
      <c r="O12" s="68">
        <v>15.7</v>
      </c>
      <c r="Q12" s="6">
        <v>4.1500000000000004</v>
      </c>
      <c r="R12" s="6">
        <v>0.8</v>
      </c>
      <c r="S12" s="6"/>
      <c r="T12" s="6"/>
      <c r="W12" s="6"/>
      <c r="AM12" s="19">
        <v>38706</v>
      </c>
      <c r="AN12" s="61">
        <v>438.44544000000008</v>
      </c>
    </row>
    <row r="13" spans="1:40" ht="18" customHeight="1" x14ac:dyDescent="0.45">
      <c r="A13" s="62">
        <v>2543</v>
      </c>
      <c r="B13" s="63">
        <v>251.59</v>
      </c>
      <c r="C13" s="64">
        <v>121.5</v>
      </c>
      <c r="D13" s="65">
        <v>37051</v>
      </c>
      <c r="E13" s="66">
        <f t="shared" si="0"/>
        <v>249.691</v>
      </c>
      <c r="F13" s="64">
        <v>103.54</v>
      </c>
      <c r="G13" s="67">
        <v>37139</v>
      </c>
      <c r="H13" s="57">
        <v>249.69</v>
      </c>
      <c r="I13" s="64">
        <v>1.05</v>
      </c>
      <c r="J13" s="65">
        <v>37005</v>
      </c>
      <c r="K13" s="66">
        <f t="shared" si="1"/>
        <v>248.89099999999999</v>
      </c>
      <c r="L13" s="64">
        <v>1.05</v>
      </c>
      <c r="M13" s="67">
        <v>37005</v>
      </c>
      <c r="N13" s="57">
        <v>431.57400000000001</v>
      </c>
      <c r="O13" s="68">
        <v>13.69</v>
      </c>
      <c r="Q13" s="6">
        <v>2.7</v>
      </c>
      <c r="R13" s="6">
        <v>0.8</v>
      </c>
      <c r="S13" s="6"/>
      <c r="T13" s="6"/>
      <c r="W13" s="6"/>
      <c r="AM13" s="19">
        <v>39072</v>
      </c>
      <c r="AN13" s="61">
        <v>546.55776000000014</v>
      </c>
    </row>
    <row r="14" spans="1:40" ht="18" customHeight="1" x14ac:dyDescent="0.45">
      <c r="A14" s="62">
        <v>2544</v>
      </c>
      <c r="B14" s="63">
        <v>254.89</v>
      </c>
      <c r="C14" s="64">
        <v>316</v>
      </c>
      <c r="D14" s="65">
        <v>37466</v>
      </c>
      <c r="E14" s="66">
        <f t="shared" si="0"/>
        <v>249.67099999999999</v>
      </c>
      <c r="F14" s="64">
        <v>288.75</v>
      </c>
      <c r="G14" s="67">
        <v>37466</v>
      </c>
      <c r="H14" s="57">
        <v>249.67</v>
      </c>
      <c r="I14" s="64">
        <v>0.8</v>
      </c>
      <c r="J14" s="65">
        <v>37375</v>
      </c>
      <c r="K14" s="66">
        <f t="shared" si="1"/>
        <v>248.89099999999999</v>
      </c>
      <c r="L14" s="64">
        <v>0.8</v>
      </c>
      <c r="M14" s="67">
        <v>37375</v>
      </c>
      <c r="N14" s="57">
        <v>599.31799999999998</v>
      </c>
      <c r="O14" s="68">
        <v>19</v>
      </c>
      <c r="Q14" s="6">
        <v>6</v>
      </c>
      <c r="R14" s="6">
        <v>0.78</v>
      </c>
      <c r="S14" s="6"/>
      <c r="T14" s="6"/>
      <c r="W14" s="6"/>
      <c r="AM14" s="19">
        <v>39438</v>
      </c>
      <c r="AN14" s="61">
        <v>428.99</v>
      </c>
    </row>
    <row r="15" spans="1:40" ht="18" customHeight="1" x14ac:dyDescent="0.45">
      <c r="A15" s="62">
        <v>2545</v>
      </c>
      <c r="B15" s="63">
        <v>253.22</v>
      </c>
      <c r="C15" s="69">
        <v>199.74</v>
      </c>
      <c r="D15" s="65">
        <v>37786</v>
      </c>
      <c r="E15" s="66">
        <f t="shared" si="0"/>
        <v>249.721</v>
      </c>
      <c r="F15" s="69">
        <v>137.54</v>
      </c>
      <c r="G15" s="70">
        <v>37421</v>
      </c>
      <c r="H15" s="57">
        <v>249.72</v>
      </c>
      <c r="I15" s="69">
        <v>1.9</v>
      </c>
      <c r="J15" s="65">
        <v>37376</v>
      </c>
      <c r="K15" s="66">
        <f t="shared" si="1"/>
        <v>248.89099999999999</v>
      </c>
      <c r="L15" s="69">
        <v>1.9</v>
      </c>
      <c r="M15" s="67">
        <v>37368</v>
      </c>
      <c r="N15" s="71">
        <v>583.01700000000005</v>
      </c>
      <c r="O15" s="72">
        <v>18.487294164900003</v>
      </c>
      <c r="Q15" s="6">
        <v>4.33</v>
      </c>
      <c r="R15" s="6">
        <v>0.83</v>
      </c>
      <c r="S15" s="6"/>
      <c r="T15" s="6"/>
      <c r="W15" s="6"/>
      <c r="AM15" s="19">
        <v>39804</v>
      </c>
      <c r="AN15" s="61">
        <v>943.4</v>
      </c>
    </row>
    <row r="16" spans="1:40" ht="18" customHeight="1" x14ac:dyDescent="0.45">
      <c r="A16" s="62">
        <v>2546</v>
      </c>
      <c r="B16" s="63">
        <v>253.39</v>
      </c>
      <c r="C16" s="69">
        <v>213.6</v>
      </c>
      <c r="D16" s="73">
        <v>38606</v>
      </c>
      <c r="E16" s="66">
        <f t="shared" si="0"/>
        <v>249.64099999999999</v>
      </c>
      <c r="F16" s="69">
        <v>111.66</v>
      </c>
      <c r="G16" s="70">
        <v>38606</v>
      </c>
      <c r="H16" s="57">
        <v>249.64</v>
      </c>
      <c r="I16" s="69">
        <v>1.1000000000000001</v>
      </c>
      <c r="J16" s="70">
        <v>38441</v>
      </c>
      <c r="K16" s="66">
        <f t="shared" si="1"/>
        <v>248.89099999999999</v>
      </c>
      <c r="L16" s="69">
        <v>1.1000000000000001</v>
      </c>
      <c r="M16" s="70">
        <v>38441</v>
      </c>
      <c r="N16" s="71">
        <v>136.512</v>
      </c>
      <c r="O16" s="72">
        <v>4.32</v>
      </c>
      <c r="Q16" s="6">
        <v>4.5</v>
      </c>
      <c r="R16" s="6">
        <v>0.75</v>
      </c>
      <c r="S16" s="6"/>
      <c r="T16" s="6"/>
      <c r="W16" s="6"/>
      <c r="AM16" s="19">
        <v>40170</v>
      </c>
      <c r="AN16" s="74">
        <v>325.89</v>
      </c>
    </row>
    <row r="17" spans="1:40" ht="18" customHeight="1" x14ac:dyDescent="0.45">
      <c r="A17" s="62">
        <v>2547</v>
      </c>
      <c r="B17" s="63">
        <v>253.54</v>
      </c>
      <c r="C17" s="69">
        <v>205</v>
      </c>
      <c r="D17" s="73">
        <v>38241</v>
      </c>
      <c r="E17" s="66">
        <f t="shared" si="0"/>
        <v>249.62099999999998</v>
      </c>
      <c r="F17" s="69">
        <v>198.4</v>
      </c>
      <c r="G17" s="70">
        <v>38241</v>
      </c>
      <c r="H17" s="57">
        <v>249.62</v>
      </c>
      <c r="I17" s="69">
        <v>1.02</v>
      </c>
      <c r="J17" s="70">
        <v>38067</v>
      </c>
      <c r="K17" s="66">
        <f t="shared" si="1"/>
        <v>248.89099999999999</v>
      </c>
      <c r="L17" s="69">
        <v>1.02</v>
      </c>
      <c r="M17" s="70">
        <v>38067</v>
      </c>
      <c r="N17" s="71">
        <v>574.62</v>
      </c>
      <c r="O17" s="72">
        <v>18.22</v>
      </c>
      <c r="Q17" s="6">
        <v>4.6500000000000004</v>
      </c>
      <c r="R17" s="6">
        <v>0.73</v>
      </c>
      <c r="S17" s="6"/>
      <c r="T17" s="6"/>
      <c r="W17" s="6"/>
      <c r="AM17" s="19">
        <v>40536</v>
      </c>
      <c r="AN17" s="74">
        <v>439.97</v>
      </c>
    </row>
    <row r="18" spans="1:40" ht="18" customHeight="1" x14ac:dyDescent="0.45">
      <c r="A18" s="62">
        <v>2548</v>
      </c>
      <c r="B18" s="63">
        <v>253.99</v>
      </c>
      <c r="C18" s="69">
        <v>295</v>
      </c>
      <c r="D18" s="70">
        <v>38942</v>
      </c>
      <c r="E18" s="66">
        <f t="shared" si="0"/>
        <v>249.631</v>
      </c>
      <c r="F18" s="69">
        <v>293.2</v>
      </c>
      <c r="G18" s="70">
        <v>38942</v>
      </c>
      <c r="H18" s="57">
        <v>249.63</v>
      </c>
      <c r="I18" s="69">
        <v>1.4</v>
      </c>
      <c r="J18" s="70">
        <v>38856</v>
      </c>
      <c r="K18" s="66">
        <f t="shared" si="1"/>
        <v>248.89099999999999</v>
      </c>
      <c r="L18" s="69">
        <v>1.4</v>
      </c>
      <c r="M18" s="70">
        <v>38856</v>
      </c>
      <c r="N18" s="71">
        <v>438.44544000000008</v>
      </c>
      <c r="O18" s="72">
        <v>13.903013698630135</v>
      </c>
      <c r="Q18" s="6">
        <v>5.0999999999999996</v>
      </c>
      <c r="R18" s="6">
        <v>0.74</v>
      </c>
      <c r="S18" s="6"/>
      <c r="T18" s="6"/>
      <c r="W18" s="6"/>
    </row>
    <row r="19" spans="1:40" ht="18" customHeight="1" x14ac:dyDescent="0.45">
      <c r="A19" s="62">
        <v>2549</v>
      </c>
      <c r="B19" s="63">
        <v>257.58999999999997</v>
      </c>
      <c r="C19" s="69">
        <v>651</v>
      </c>
      <c r="D19" s="70">
        <v>38950</v>
      </c>
      <c r="E19" s="66">
        <f t="shared" si="0"/>
        <v>249.55099999999999</v>
      </c>
      <c r="F19" s="69">
        <v>375.8</v>
      </c>
      <c r="G19" s="70">
        <v>38950</v>
      </c>
      <c r="H19" s="57">
        <v>249.55</v>
      </c>
      <c r="I19" s="64">
        <v>0.66</v>
      </c>
      <c r="J19" s="70">
        <v>38807</v>
      </c>
      <c r="K19" s="66">
        <f t="shared" si="1"/>
        <v>248.89099999999999</v>
      </c>
      <c r="L19" s="69">
        <v>0.66</v>
      </c>
      <c r="M19" s="70">
        <v>38807</v>
      </c>
      <c r="N19" s="71">
        <v>546.55776000000014</v>
      </c>
      <c r="O19" s="72">
        <v>17.331182602272005</v>
      </c>
      <c r="Q19" s="6">
        <v>8.6999999999999993</v>
      </c>
      <c r="R19" s="6">
        <v>0.66</v>
      </c>
      <c r="S19" s="6"/>
      <c r="T19" s="6"/>
      <c r="W19" s="6"/>
    </row>
    <row r="20" spans="1:40" ht="18" customHeight="1" x14ac:dyDescent="0.45">
      <c r="A20" s="62">
        <v>2550</v>
      </c>
      <c r="B20" s="63">
        <v>255.09</v>
      </c>
      <c r="C20" s="69">
        <v>364</v>
      </c>
      <c r="D20" s="70">
        <v>38930</v>
      </c>
      <c r="E20" s="66">
        <f t="shared" si="0"/>
        <v>249.52099999999999</v>
      </c>
      <c r="F20" s="69">
        <v>246</v>
      </c>
      <c r="G20" s="70">
        <v>38930</v>
      </c>
      <c r="H20" s="57">
        <v>249.52</v>
      </c>
      <c r="I20" s="69">
        <v>0.5</v>
      </c>
      <c r="J20" s="70">
        <v>38826</v>
      </c>
      <c r="K20" s="66">
        <f t="shared" si="1"/>
        <v>248.89099999999999</v>
      </c>
      <c r="L20" s="69">
        <v>0.5</v>
      </c>
      <c r="M20" s="70">
        <v>38826</v>
      </c>
      <c r="N20" s="71">
        <v>428.99</v>
      </c>
      <c r="O20" s="72">
        <f t="shared" ref="O20:O29" si="2">N20*0.0317097</f>
        <v>13.603144203000001</v>
      </c>
      <c r="Q20" s="6">
        <v>6.2</v>
      </c>
      <c r="R20" s="6">
        <v>0.63</v>
      </c>
      <c r="S20" s="6"/>
      <c r="T20" s="6"/>
      <c r="W20" s="6"/>
    </row>
    <row r="21" spans="1:40" ht="18" customHeight="1" x14ac:dyDescent="0.45">
      <c r="A21" s="62">
        <v>2551</v>
      </c>
      <c r="B21" s="63">
        <v>254.69</v>
      </c>
      <c r="C21" s="69">
        <v>334</v>
      </c>
      <c r="D21" s="70">
        <v>38918</v>
      </c>
      <c r="E21" s="66">
        <f t="shared" si="0"/>
        <v>249.59099999999998</v>
      </c>
      <c r="F21" s="69">
        <v>267.60000000000002</v>
      </c>
      <c r="G21" s="70">
        <v>38917</v>
      </c>
      <c r="H21" s="57">
        <v>249.59</v>
      </c>
      <c r="I21" s="69">
        <v>2.1</v>
      </c>
      <c r="J21" s="70">
        <v>38833</v>
      </c>
      <c r="K21" s="66">
        <f t="shared" si="1"/>
        <v>248.89099999999999</v>
      </c>
      <c r="L21" s="69">
        <v>2.64</v>
      </c>
      <c r="M21" s="70">
        <v>38833</v>
      </c>
      <c r="N21" s="71">
        <v>943.4</v>
      </c>
      <c r="O21" s="72">
        <f t="shared" si="2"/>
        <v>29.914930980000001</v>
      </c>
      <c r="Q21" s="6">
        <v>5.8</v>
      </c>
      <c r="R21" s="6">
        <v>0.7</v>
      </c>
      <c r="S21" s="6"/>
      <c r="T21" s="6"/>
      <c r="W21" s="6"/>
    </row>
    <row r="22" spans="1:40" ht="18" customHeight="1" x14ac:dyDescent="0.45">
      <c r="A22" s="62">
        <v>2552</v>
      </c>
      <c r="B22" s="63">
        <v>252.05</v>
      </c>
      <c r="C22" s="69">
        <v>145.80000000000001</v>
      </c>
      <c r="D22" s="70">
        <v>38898</v>
      </c>
      <c r="E22" s="66">
        <f t="shared" si="0"/>
        <v>249.541</v>
      </c>
      <c r="F22" s="75">
        <v>102.25</v>
      </c>
      <c r="G22" s="70">
        <v>38944</v>
      </c>
      <c r="H22" s="57">
        <v>249.54</v>
      </c>
      <c r="I22" s="75">
        <v>1.25</v>
      </c>
      <c r="J22" s="70">
        <v>38801</v>
      </c>
      <c r="K22" s="66">
        <f t="shared" si="1"/>
        <v>248.89099999999999</v>
      </c>
      <c r="L22" s="75">
        <v>1.25</v>
      </c>
      <c r="M22" s="70">
        <v>38801</v>
      </c>
      <c r="N22" s="76">
        <v>325.89</v>
      </c>
      <c r="O22" s="72">
        <f t="shared" si="2"/>
        <v>10.333874133</v>
      </c>
      <c r="Q22" s="6">
        <v>3.16</v>
      </c>
      <c r="R22" s="6">
        <v>0.65</v>
      </c>
      <c r="S22" s="6"/>
      <c r="T22" s="6"/>
      <c r="W22" s="6"/>
    </row>
    <row r="23" spans="1:40" ht="18" customHeight="1" x14ac:dyDescent="0.45">
      <c r="A23" s="62">
        <v>2553</v>
      </c>
      <c r="B23" s="63">
        <v>254.79</v>
      </c>
      <c r="C23" s="75">
        <v>354.23</v>
      </c>
      <c r="D23" s="70">
        <v>38916</v>
      </c>
      <c r="E23" s="66">
        <f t="shared" si="0"/>
        <v>249.488</v>
      </c>
      <c r="F23" s="75">
        <v>173.64</v>
      </c>
      <c r="G23" s="70">
        <v>38916</v>
      </c>
      <c r="H23" s="71">
        <v>249.49</v>
      </c>
      <c r="I23" s="75">
        <v>0.41</v>
      </c>
      <c r="J23" s="70">
        <v>40333</v>
      </c>
      <c r="K23" s="77">
        <v>249.49100000000001</v>
      </c>
      <c r="L23" s="75">
        <v>0.41</v>
      </c>
      <c r="M23" s="70">
        <v>40334</v>
      </c>
      <c r="N23" s="76">
        <v>439.97</v>
      </c>
      <c r="O23" s="72">
        <f t="shared" si="2"/>
        <v>13.951316709</v>
      </c>
      <c r="Q23" s="6">
        <v>5.9</v>
      </c>
      <c r="R23" s="6">
        <v>0.59700000000000841</v>
      </c>
      <c r="S23" s="60"/>
      <c r="T23" s="6"/>
      <c r="W23" s="6"/>
    </row>
    <row r="24" spans="1:40" ht="18" customHeight="1" x14ac:dyDescent="0.45">
      <c r="A24" s="62">
        <v>2554</v>
      </c>
      <c r="B24" s="71">
        <v>254.08</v>
      </c>
      <c r="C24" s="6">
        <v>290.39999999999998</v>
      </c>
      <c r="D24" s="70">
        <v>40720</v>
      </c>
      <c r="E24" s="77">
        <v>253.41200000000001</v>
      </c>
      <c r="F24" s="69">
        <v>236.8</v>
      </c>
      <c r="G24" s="70">
        <v>40720</v>
      </c>
      <c r="H24" s="76">
        <v>249.49</v>
      </c>
      <c r="I24" s="75">
        <v>1.35</v>
      </c>
      <c r="J24" s="70">
        <v>40631</v>
      </c>
      <c r="K24" s="77">
        <v>249.49100000000001</v>
      </c>
      <c r="L24" s="75">
        <v>1.35</v>
      </c>
      <c r="M24" s="70">
        <v>40631</v>
      </c>
      <c r="N24" s="76">
        <v>790.72</v>
      </c>
      <c r="O24" s="72">
        <f t="shared" si="2"/>
        <v>25.073493984000002</v>
      </c>
      <c r="Q24" s="6">
        <v>5.19</v>
      </c>
      <c r="R24" s="6">
        <v>0.59900000000001796</v>
      </c>
      <c r="S24" s="60"/>
      <c r="W24" s="6"/>
    </row>
    <row r="25" spans="1:40" ht="18" customHeight="1" x14ac:dyDescent="0.45">
      <c r="A25" s="62">
        <v>2555</v>
      </c>
      <c r="B25" s="71">
        <v>251.71</v>
      </c>
      <c r="C25" s="75">
        <v>110.84</v>
      </c>
      <c r="D25" s="70">
        <v>41154</v>
      </c>
      <c r="E25" s="77">
        <v>251.24</v>
      </c>
      <c r="F25" s="75">
        <v>85.46</v>
      </c>
      <c r="G25" s="70">
        <v>41133</v>
      </c>
      <c r="H25" s="71">
        <v>249.44</v>
      </c>
      <c r="I25" s="69">
        <v>1.5</v>
      </c>
      <c r="J25" s="70">
        <v>40993</v>
      </c>
      <c r="K25" s="77">
        <v>249.441</v>
      </c>
      <c r="L25" s="69">
        <v>1.5</v>
      </c>
      <c r="M25" s="70">
        <v>40993</v>
      </c>
      <c r="N25" s="76">
        <v>275.87</v>
      </c>
      <c r="O25" s="72">
        <f t="shared" si="2"/>
        <v>8.747754939</v>
      </c>
      <c r="Q25" s="6">
        <v>2.82</v>
      </c>
      <c r="R25" s="6">
        <v>0.55000000000001137</v>
      </c>
      <c r="S25" s="60"/>
      <c r="W25" s="6"/>
    </row>
    <row r="26" spans="1:40" ht="18" customHeight="1" x14ac:dyDescent="0.45">
      <c r="A26" s="62">
        <v>2556</v>
      </c>
      <c r="B26" s="76">
        <v>255.41</v>
      </c>
      <c r="C26" s="75">
        <v>408.08</v>
      </c>
      <c r="D26" s="70">
        <v>41484</v>
      </c>
      <c r="E26" s="78">
        <v>253.98</v>
      </c>
      <c r="F26" s="75">
        <v>286.44</v>
      </c>
      <c r="G26" s="70">
        <v>41484</v>
      </c>
      <c r="H26" s="71">
        <v>249.4</v>
      </c>
      <c r="I26" s="69">
        <v>1</v>
      </c>
      <c r="J26" s="70">
        <v>41352</v>
      </c>
      <c r="K26" s="77">
        <v>249.4</v>
      </c>
      <c r="L26" s="69">
        <v>1</v>
      </c>
      <c r="M26" s="70">
        <v>41352</v>
      </c>
      <c r="N26" s="76">
        <v>378.64</v>
      </c>
      <c r="O26" s="72">
        <f t="shared" si="2"/>
        <v>12.006560808</v>
      </c>
      <c r="Q26" s="6">
        <v>6.52</v>
      </c>
      <c r="R26" s="6">
        <v>0.50900000000001455</v>
      </c>
      <c r="S26" s="60"/>
      <c r="V26" s="79"/>
      <c r="W26" s="6"/>
    </row>
    <row r="27" spans="1:40" ht="18" customHeight="1" x14ac:dyDescent="0.45">
      <c r="A27" s="62">
        <v>2557</v>
      </c>
      <c r="B27" s="71">
        <v>254.09</v>
      </c>
      <c r="C27" s="69">
        <v>262.3</v>
      </c>
      <c r="D27" s="70">
        <v>41869</v>
      </c>
      <c r="E27" s="77">
        <v>252.49</v>
      </c>
      <c r="F27" s="69">
        <v>155.4</v>
      </c>
      <c r="G27" s="70">
        <v>41869</v>
      </c>
      <c r="H27" s="71">
        <v>249.41</v>
      </c>
      <c r="I27" s="69">
        <v>1.2</v>
      </c>
      <c r="J27" s="70">
        <v>41753</v>
      </c>
      <c r="K27" s="77">
        <v>249.411</v>
      </c>
      <c r="L27" s="69">
        <v>1.2</v>
      </c>
      <c r="M27" s="70">
        <v>41753</v>
      </c>
      <c r="N27" s="76">
        <v>363.84</v>
      </c>
      <c r="O27" s="72">
        <f t="shared" si="2"/>
        <v>11.537257248</v>
      </c>
      <c r="Q27" s="6">
        <v>5.2000000000000171</v>
      </c>
      <c r="R27" s="6">
        <v>0.52000000000001023</v>
      </c>
      <c r="S27" s="60"/>
    </row>
    <row r="28" spans="1:40" ht="18" customHeight="1" x14ac:dyDescent="0.45">
      <c r="A28" s="62">
        <v>2558</v>
      </c>
      <c r="B28" s="71">
        <v>251.54</v>
      </c>
      <c r="C28" s="69">
        <v>121.2</v>
      </c>
      <c r="D28" s="70">
        <v>42232</v>
      </c>
      <c r="E28" s="77">
        <v>250.995</v>
      </c>
      <c r="F28" s="69">
        <v>78.3</v>
      </c>
      <c r="G28" s="70">
        <v>42220</v>
      </c>
      <c r="H28" s="76">
        <v>249.35</v>
      </c>
      <c r="I28" s="69">
        <v>0.8</v>
      </c>
      <c r="J28" s="70">
        <v>42089</v>
      </c>
      <c r="K28" s="78">
        <v>249.35</v>
      </c>
      <c r="L28" s="69">
        <v>0.8</v>
      </c>
      <c r="M28" s="70">
        <v>42089</v>
      </c>
      <c r="N28" s="76">
        <v>241.29</v>
      </c>
      <c r="O28" s="72">
        <f t="shared" si="2"/>
        <v>7.6512335130000002</v>
      </c>
      <c r="Q28" s="6">
        <v>2.6500000000000057</v>
      </c>
      <c r="R28" s="6">
        <v>0.45900000000000318</v>
      </c>
      <c r="S28" s="6"/>
    </row>
    <row r="29" spans="1:40" ht="18" customHeight="1" x14ac:dyDescent="0.45">
      <c r="A29" s="62">
        <v>2559</v>
      </c>
      <c r="B29" s="71">
        <v>252.87</v>
      </c>
      <c r="C29" s="75">
        <v>144.22</v>
      </c>
      <c r="D29" s="70">
        <v>42625</v>
      </c>
      <c r="E29" s="77">
        <v>251.98099999999999</v>
      </c>
      <c r="F29" s="75">
        <v>104.65</v>
      </c>
      <c r="G29" s="70">
        <v>42625</v>
      </c>
      <c r="H29" s="71">
        <v>249.38</v>
      </c>
      <c r="I29" s="75">
        <v>0.32</v>
      </c>
      <c r="J29" s="70">
        <v>42467</v>
      </c>
      <c r="K29" s="77">
        <v>249.381</v>
      </c>
      <c r="L29" s="75">
        <v>0.32</v>
      </c>
      <c r="M29" s="70">
        <v>42468</v>
      </c>
      <c r="N29" s="76">
        <v>363.36</v>
      </c>
      <c r="O29" s="72">
        <f t="shared" si="2"/>
        <v>11.522036592000001</v>
      </c>
      <c r="Q29" s="6">
        <v>3.9800000000000182</v>
      </c>
      <c r="R29" s="6">
        <v>0.49000000000000909</v>
      </c>
    </row>
    <row r="30" spans="1:40" ht="18" customHeight="1" x14ac:dyDescent="0.45">
      <c r="A30" s="62">
        <v>2560</v>
      </c>
      <c r="B30" s="76">
        <v>253.09100000000001</v>
      </c>
      <c r="C30" s="69">
        <v>170.32</v>
      </c>
      <c r="D30" s="73">
        <v>43327</v>
      </c>
      <c r="E30" s="78">
        <v>251.46</v>
      </c>
      <c r="F30" s="75">
        <v>86.14</v>
      </c>
      <c r="G30" s="70">
        <v>43354</v>
      </c>
      <c r="H30" s="76">
        <v>249.45099999999999</v>
      </c>
      <c r="I30" s="80">
        <v>1.4</v>
      </c>
      <c r="J30" s="73">
        <v>43162</v>
      </c>
      <c r="K30" s="78">
        <v>249.45099999999999</v>
      </c>
      <c r="L30" s="75">
        <v>1.4</v>
      </c>
      <c r="M30" s="70">
        <v>43162</v>
      </c>
      <c r="N30" s="76">
        <v>386.94</v>
      </c>
      <c r="O30" s="81">
        <v>12.27</v>
      </c>
      <c r="Q30" s="6">
        <v>4.2000000000000171</v>
      </c>
      <c r="R30" s="6">
        <v>0.56000000000000227</v>
      </c>
    </row>
    <row r="31" spans="1:40" ht="18" customHeight="1" x14ac:dyDescent="0.5">
      <c r="A31" s="93">
        <v>2561</v>
      </c>
      <c r="B31" s="94">
        <v>254.15</v>
      </c>
      <c r="C31" s="95">
        <v>254</v>
      </c>
      <c r="D31" s="96">
        <v>43347</v>
      </c>
      <c r="E31" s="97">
        <v>252.66</v>
      </c>
      <c r="F31" s="98">
        <v>167.08</v>
      </c>
      <c r="G31" s="96">
        <v>43309</v>
      </c>
      <c r="H31" s="94">
        <v>249.42099999999999</v>
      </c>
      <c r="I31" s="98">
        <v>2.74</v>
      </c>
      <c r="J31" s="96">
        <v>241881</v>
      </c>
      <c r="K31" s="97">
        <v>249.42099999999999</v>
      </c>
      <c r="L31" s="98">
        <v>2.74</v>
      </c>
      <c r="M31" s="96">
        <v>241882</v>
      </c>
      <c r="N31" s="94">
        <v>577.87</v>
      </c>
      <c r="O31" s="99">
        <v>18.324084338999999</v>
      </c>
      <c r="P31" s="100"/>
      <c r="Q31" s="6">
        <v>5.2590000000000146</v>
      </c>
      <c r="R31" s="6">
        <v>0.53000000000000114</v>
      </c>
      <c r="S31" s="100"/>
    </row>
    <row r="32" spans="1:40" ht="18" customHeight="1" x14ac:dyDescent="0.45">
      <c r="A32" s="62">
        <v>2562</v>
      </c>
      <c r="B32" s="76">
        <v>251.71</v>
      </c>
      <c r="C32" s="75">
        <v>109.56</v>
      </c>
      <c r="D32" s="73">
        <v>43698</v>
      </c>
      <c r="E32" s="78">
        <v>251.03100000000001</v>
      </c>
      <c r="F32" s="75">
        <v>67.27</v>
      </c>
      <c r="G32" s="70">
        <v>44064</v>
      </c>
      <c r="H32" s="76">
        <v>249.33</v>
      </c>
      <c r="I32" s="75">
        <v>0.42</v>
      </c>
      <c r="J32" s="73">
        <v>43975</v>
      </c>
      <c r="K32" s="78">
        <v>249.34</v>
      </c>
      <c r="L32" s="75">
        <v>0.56000000000000005</v>
      </c>
      <c r="M32" s="70">
        <v>43975</v>
      </c>
      <c r="N32" s="76">
        <v>128.31</v>
      </c>
      <c r="O32" s="81">
        <v>4.07</v>
      </c>
      <c r="Q32" s="6">
        <v>2.8190000000000168</v>
      </c>
      <c r="R32" s="6">
        <v>0.43900000000002137</v>
      </c>
    </row>
    <row r="33" spans="1:18" ht="18" customHeight="1" x14ac:dyDescent="0.45">
      <c r="A33" s="62">
        <v>2563</v>
      </c>
      <c r="B33" s="76">
        <v>254.23099999999999</v>
      </c>
      <c r="C33" s="75">
        <v>283.82</v>
      </c>
      <c r="D33" s="73">
        <v>44050</v>
      </c>
      <c r="E33" s="78">
        <v>252.2</v>
      </c>
      <c r="F33" s="75">
        <v>135.19999999999999</v>
      </c>
      <c r="G33" s="70">
        <v>44050</v>
      </c>
      <c r="H33" s="76">
        <v>249.291</v>
      </c>
      <c r="I33" s="75">
        <v>0.9</v>
      </c>
      <c r="J33" s="73">
        <v>43994</v>
      </c>
      <c r="K33" s="78">
        <v>249.3</v>
      </c>
      <c r="L33" s="75">
        <v>1</v>
      </c>
      <c r="M33" s="70">
        <v>43994</v>
      </c>
      <c r="N33" s="76">
        <v>231.88</v>
      </c>
      <c r="O33" s="81">
        <v>7.35</v>
      </c>
      <c r="Q33" s="6">
        <v>5.3400000000000034</v>
      </c>
      <c r="R33" s="6">
        <v>0.40000000000000568</v>
      </c>
    </row>
    <row r="34" spans="1:18" ht="18" customHeight="1" x14ac:dyDescent="0.5">
      <c r="A34" s="62">
        <v>2564</v>
      </c>
      <c r="B34" s="102">
        <v>252.31</v>
      </c>
      <c r="C34" s="103">
        <v>126.66</v>
      </c>
      <c r="D34" s="104">
        <v>44361</v>
      </c>
      <c r="E34" s="105">
        <v>251.35</v>
      </c>
      <c r="F34" s="103">
        <v>75.849999999999994</v>
      </c>
      <c r="G34" s="104">
        <v>44411</v>
      </c>
      <c r="H34" s="102">
        <v>249.31</v>
      </c>
      <c r="I34" s="103">
        <v>1.1399999999999999</v>
      </c>
      <c r="J34" s="104">
        <v>242615</v>
      </c>
      <c r="K34" s="105">
        <v>249.31800000000001</v>
      </c>
      <c r="L34" s="103">
        <v>1.28</v>
      </c>
      <c r="M34" s="104">
        <v>242615</v>
      </c>
      <c r="N34" s="102">
        <v>214.39</v>
      </c>
      <c r="O34" s="106">
        <f t="shared" ref="O34:O35" si="3">N34*0.0317097</f>
        <v>6.7982425829999995</v>
      </c>
      <c r="Q34" s="6">
        <v>3.4190000000000111</v>
      </c>
      <c r="R34" s="1">
        <v>0.41900000000001114</v>
      </c>
    </row>
    <row r="35" spans="1:18" ht="18" customHeight="1" x14ac:dyDescent="0.5">
      <c r="A35" s="62">
        <v>2565</v>
      </c>
      <c r="B35" s="102">
        <v>253.91</v>
      </c>
      <c r="C35" s="103"/>
      <c r="D35" s="104">
        <v>44785</v>
      </c>
      <c r="E35" s="105">
        <v>252.94900000000001</v>
      </c>
      <c r="F35" s="103"/>
      <c r="G35" s="104">
        <v>44785</v>
      </c>
      <c r="H35" s="102">
        <v>249.33</v>
      </c>
      <c r="I35" s="103"/>
      <c r="J35" s="104">
        <v>242996</v>
      </c>
      <c r="K35" s="105">
        <v>249.345</v>
      </c>
      <c r="L35" s="103"/>
      <c r="M35" s="104">
        <v>242995</v>
      </c>
      <c r="N35" s="102"/>
      <c r="O35" s="106"/>
      <c r="Q35" s="6">
        <v>5.0190000000000055</v>
      </c>
      <c r="R35" s="1">
        <v>0.43900000000002137</v>
      </c>
    </row>
    <row r="36" spans="1:18" ht="18" customHeight="1" x14ac:dyDescent="0.45">
      <c r="A36" s="62"/>
      <c r="B36" s="76"/>
      <c r="C36" s="75"/>
      <c r="D36" s="73"/>
      <c r="E36" s="78"/>
      <c r="F36" s="75"/>
      <c r="G36" s="70"/>
      <c r="H36" s="76"/>
      <c r="I36" s="75"/>
      <c r="J36" s="73"/>
      <c r="K36" s="78"/>
      <c r="L36" s="75"/>
      <c r="M36" s="70"/>
      <c r="N36" s="76"/>
      <c r="O36" s="81"/>
    </row>
    <row r="37" spans="1:18" ht="18" customHeight="1" x14ac:dyDescent="0.45">
      <c r="A37" s="62"/>
      <c r="B37" s="76"/>
      <c r="C37" s="75"/>
      <c r="D37" s="73"/>
      <c r="E37" s="78"/>
      <c r="F37" s="75"/>
      <c r="G37" s="70"/>
      <c r="H37" s="76"/>
      <c r="I37" s="75"/>
      <c r="J37" s="73"/>
      <c r="K37" s="78"/>
      <c r="L37" s="75"/>
      <c r="M37" s="70"/>
      <c r="N37" s="76"/>
      <c r="O37" s="81"/>
    </row>
    <row r="38" spans="1:18" ht="18" customHeight="1" x14ac:dyDescent="0.45">
      <c r="A38" s="62"/>
      <c r="B38" s="76"/>
      <c r="C38" s="75"/>
      <c r="D38" s="73"/>
      <c r="E38" s="78"/>
      <c r="F38" s="75"/>
      <c r="G38" s="70"/>
      <c r="H38" s="76"/>
      <c r="I38" s="75"/>
      <c r="J38" s="73"/>
      <c r="K38" s="78"/>
      <c r="L38" s="75"/>
      <c r="M38" s="70"/>
      <c r="N38" s="76"/>
      <c r="O38" s="81"/>
    </row>
    <row r="39" spans="1:18" ht="18" customHeight="1" x14ac:dyDescent="0.45">
      <c r="A39" s="62"/>
      <c r="B39" s="76"/>
      <c r="C39" s="75"/>
      <c r="D39" s="73"/>
      <c r="E39" s="78"/>
      <c r="F39" s="75"/>
      <c r="G39" s="70"/>
      <c r="H39" s="76"/>
      <c r="I39" s="75"/>
      <c r="J39" s="73"/>
      <c r="K39" s="78"/>
      <c r="L39" s="75"/>
      <c r="M39" s="70"/>
      <c r="N39" s="76"/>
      <c r="O39" s="81"/>
    </row>
    <row r="40" spans="1:18" ht="18" customHeight="1" x14ac:dyDescent="0.45">
      <c r="A40" s="62"/>
      <c r="B40" s="76"/>
      <c r="C40" s="75"/>
      <c r="D40" s="73"/>
      <c r="E40" s="78"/>
      <c r="F40" s="75"/>
      <c r="G40" s="70"/>
      <c r="H40" s="76"/>
      <c r="I40" s="75"/>
      <c r="J40" s="73"/>
      <c r="K40" s="78"/>
      <c r="L40" s="75"/>
      <c r="M40" s="70"/>
      <c r="N40" s="76"/>
      <c r="O40" s="81"/>
    </row>
    <row r="41" spans="1:18" ht="18" customHeight="1" x14ac:dyDescent="0.45">
      <c r="A41" s="62"/>
      <c r="B41" s="74"/>
      <c r="C41" s="82"/>
      <c r="D41" s="73"/>
      <c r="E41" s="83"/>
      <c r="F41" s="82"/>
      <c r="G41" s="70"/>
      <c r="H41" s="74"/>
      <c r="I41" s="82"/>
      <c r="J41" s="73"/>
      <c r="K41" s="83"/>
      <c r="L41" s="82"/>
      <c r="M41" s="70"/>
      <c r="N41" s="74"/>
      <c r="O41" s="81"/>
    </row>
    <row r="42" spans="1:18" ht="23.1" customHeight="1" x14ac:dyDescent="0.45">
      <c r="A42" s="84"/>
      <c r="B42" s="85"/>
      <c r="C42" s="86" t="s">
        <v>19</v>
      </c>
      <c r="D42" s="87"/>
      <c r="E42" s="88"/>
      <c r="F42" s="89"/>
      <c r="G42" s="90"/>
      <c r="H42" s="85"/>
      <c r="I42" s="89"/>
      <c r="J42" s="91"/>
      <c r="K42" s="88"/>
      <c r="L42" s="89"/>
      <c r="M42" s="90"/>
      <c r="N42" s="85"/>
      <c r="O42" s="92"/>
    </row>
    <row r="43" spans="1:18" ht="21" customHeight="1" x14ac:dyDescent="0.45">
      <c r="B43" s="1"/>
      <c r="C43" s="1"/>
      <c r="F43" s="1"/>
      <c r="H43" s="1"/>
      <c r="I43" s="1"/>
      <c r="K43" s="1"/>
      <c r="L43" s="1"/>
    </row>
    <row r="44" spans="1:18" x14ac:dyDescent="0.45">
      <c r="B44" s="1"/>
      <c r="C44" s="1"/>
      <c r="F44" s="1"/>
      <c r="H44" s="1"/>
      <c r="I44" s="1"/>
      <c r="K44" s="1"/>
      <c r="L44" s="1"/>
    </row>
  </sheetData>
  <phoneticPr fontId="0" type="noConversion"/>
  <pageMargins left="0.13" right="0.1" top="0.8" bottom="0.5" header="0.5" footer="0.05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N.65</vt:lpstr>
      <vt:lpstr>กราฟ-N.65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Settabooth Pisanrat</cp:lastModifiedBy>
  <cp:lastPrinted>2010-11-30T04:17:57Z</cp:lastPrinted>
  <dcterms:created xsi:type="dcterms:W3CDTF">1994-01-31T08:04:27Z</dcterms:created>
  <dcterms:modified xsi:type="dcterms:W3CDTF">2023-05-16T09:16:03Z</dcterms:modified>
</cp:coreProperties>
</file>