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14A-2017(R1)" sheetId="1" r:id="rId1"/>
    <sheet name="P.14A-2017 (R2)" sheetId="2" r:id="rId2"/>
  </sheets>
  <definedNames/>
  <calcPr fullCalcOnLoad="1"/>
</workbook>
</file>

<file path=xl/sharedStrings.xml><?xml version="1.0" encoding="utf-8"?>
<sst xmlns="http://schemas.openxmlformats.org/spreadsheetml/2006/main" count="110" uniqueCount="10">
  <si>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</si>
  <si>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</si>
  <si>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</si>
  <si>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</si>
  <si>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</si>
  <si>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</si>
  <si>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อ.ฮอด จ.เชียงใหม่ </t>
    </r>
    <r>
      <rPr>
        <sz val="16"/>
        <color indexed="12"/>
        <rFont val="AngsanaUPC"/>
        <family val="1"/>
      </rPr>
      <t>( 23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</si>
  <si>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</si>
  <si>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R1</t>
    </r>
    <r>
      <rPr>
        <b/>
        <sz val="16"/>
        <color indexed="12"/>
        <rFont val="AngsanaUPC"/>
        <family val="1"/>
      </rPr>
      <t xml:space="preserve"> (( 1 Apr,2017 - 27 Aug,2017 )(5 Sep - 3 Dec,2017))</t>
    </r>
  </si>
  <si>
    <r>
      <t>R2</t>
    </r>
    <r>
      <rPr>
        <b/>
        <sz val="16"/>
        <color indexed="12"/>
        <rFont val="AngsanaUPC"/>
        <family val="1"/>
      </rPr>
      <t xml:space="preserve"> (( 28 Aug,2017- 4 Sep,2017 )(4 Dec - 31 Mar,2018))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</si>
</sst>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8" fillId="2" borderId="0" xfId="0" applyFont="1" applyFill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workbookViewId="0" topLeftCell="A52">
      <selection activeCell="G62" sqref="G61:G6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4.75" customHeight="1">
      <c r="A2" s="1" t="s">
        <v>6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8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7"/>
      <c r="N3" s="47"/>
      <c r="O3" s="47"/>
      <c r="P3" s="3"/>
      <c r="Q3" s="3"/>
      <c r="R3" s="3"/>
      <c r="S3" s="3"/>
      <c r="T3" s="3"/>
    </row>
    <row r="4" spans="1:20" ht="24.75" customHeight="1">
      <c r="A4" s="4" t="s">
        <v>0</v>
      </c>
      <c r="B4" s="4" t="s">
        <v>0</v>
      </c>
      <c r="C4" s="4" t="s">
        <v>1</v>
      </c>
      <c r="D4" s="4" t="s">
        <v>0</v>
      </c>
      <c r="E4" s="4" t="s">
        <v>0</v>
      </c>
      <c r="F4" s="4" t="s">
        <v>1</v>
      </c>
      <c r="G4" s="4" t="s">
        <v>0</v>
      </c>
      <c r="H4" s="4" t="s">
        <v>0</v>
      </c>
      <c r="I4" s="4" t="s">
        <v>1</v>
      </c>
      <c r="J4" s="4" t="s">
        <v>0</v>
      </c>
      <c r="K4" s="4" t="s">
        <v>0</v>
      </c>
      <c r="L4" s="4" t="s">
        <v>1</v>
      </c>
      <c r="M4" s="5"/>
      <c r="N4" s="3"/>
      <c r="O4" s="6"/>
      <c r="P4" s="3"/>
      <c r="Q4" s="3"/>
      <c r="R4" s="3">
        <f>P1-261.6</f>
        <v>0.2629999999999768</v>
      </c>
      <c r="S4" s="3"/>
      <c r="T4" s="3"/>
    </row>
    <row r="5" spans="1:20" ht="24.75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5"/>
      <c r="N5" s="3"/>
      <c r="O5" s="6"/>
      <c r="P5" s="8" t="s">
        <v>5</v>
      </c>
      <c r="Q5" s="3"/>
      <c r="R5" s="3"/>
      <c r="S5" s="3"/>
      <c r="T5" s="3"/>
    </row>
    <row r="6" spans="1:20" ht="16.5" customHeight="1">
      <c r="A6" s="9">
        <v>261.6</v>
      </c>
      <c r="B6" s="10">
        <f>A6-P1</f>
        <v>-0.2629999999999768</v>
      </c>
      <c r="C6" s="11">
        <v>0</v>
      </c>
      <c r="D6" s="12">
        <f>+A55+0.01</f>
        <v>262.09999999999957</v>
      </c>
      <c r="E6" s="10">
        <f aca="true" t="shared" si="0" ref="E6:E37">+D6-$P$1</f>
        <v>0.23699999999956844</v>
      </c>
      <c r="F6" s="13">
        <f>+C55+$N$10/10</f>
        <v>1.1000000000000005</v>
      </c>
      <c r="G6" s="12">
        <f>+D55+0.01</f>
        <v>262.5999999999991</v>
      </c>
      <c r="H6" s="10">
        <f aca="true" t="shared" si="1" ref="H6:H37">+G6-$P$1</f>
        <v>0.7369999999991137</v>
      </c>
      <c r="I6" s="14">
        <f>+F55+$N$15/10</f>
        <v>9.200000000000006</v>
      </c>
      <c r="J6" s="12">
        <f>+G55+0.01</f>
        <v>263.09999999999866</v>
      </c>
      <c r="K6" s="10">
        <f aca="true" t="shared" si="2" ref="K6:K37">+J6-$P$1</f>
        <v>1.236999999998659</v>
      </c>
      <c r="L6" s="14">
        <f>+I55+$N$20/10</f>
        <v>29.849999999999984</v>
      </c>
      <c r="M6" s="5">
        <v>261.6</v>
      </c>
      <c r="N6" s="3">
        <v>0.05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3" ref="A7:A38">+A6+0.01</f>
        <v>261.61</v>
      </c>
      <c r="B7" s="17">
        <f aca="true" t="shared" si="4" ref="B7:B38">+A7-$P$1</f>
        <v>-0.2529999999999859</v>
      </c>
      <c r="C7" s="18">
        <f aca="true" t="shared" si="5" ref="C7:C16">+C6+$N$6/10</f>
        <v>0.005</v>
      </c>
      <c r="D7" s="19">
        <f aca="true" t="shared" si="6" ref="D7:D38">+D6+0.01</f>
        <v>262.10999999999956</v>
      </c>
      <c r="E7" s="17">
        <f t="shared" si="0"/>
        <v>0.24699999999955935</v>
      </c>
      <c r="F7" s="20">
        <f aca="true" t="shared" si="7" ref="F7:F16">+F6+$N$11/10</f>
        <v>1.1900000000000006</v>
      </c>
      <c r="G7" s="19">
        <f aca="true" t="shared" si="8" ref="G7:G38">+G6+0.01</f>
        <v>262.6099999999991</v>
      </c>
      <c r="H7" s="17">
        <f t="shared" si="1"/>
        <v>0.7469999999991046</v>
      </c>
      <c r="I7" s="20">
        <f aca="true" t="shared" si="9" ref="I7:I16">+I6+$N$16/10</f>
        <v>9.480000000000006</v>
      </c>
      <c r="J7" s="19">
        <f aca="true" t="shared" si="10" ref="J7:J38">+J6+0.01</f>
        <v>263.10999999999865</v>
      </c>
      <c r="K7" s="17">
        <f t="shared" si="2"/>
        <v>1.2469999999986499</v>
      </c>
      <c r="L7" s="20">
        <f aca="true" t="shared" si="11" ref="L7:L16">+L6+$N$21/10</f>
        <v>30.394999999999985</v>
      </c>
      <c r="M7" s="5">
        <f aca="true" t="shared" si="12" ref="M7:M40">M6+0.1</f>
        <v>261.70000000000005</v>
      </c>
      <c r="N7" s="3">
        <v>0.05</v>
      </c>
      <c r="O7" s="3"/>
      <c r="P7" s="15">
        <f aca="true" t="shared" si="13" ref="P7:P40">P6+N6</f>
        <v>0.05</v>
      </c>
      <c r="Q7" s="3"/>
      <c r="R7" s="3"/>
      <c r="S7" s="3"/>
      <c r="T7" s="3"/>
    </row>
    <row r="8" spans="1:20" ht="16.5" customHeight="1">
      <c r="A8" s="16">
        <f t="shared" si="3"/>
        <v>261.62</v>
      </c>
      <c r="B8" s="17">
        <f t="shared" si="4"/>
        <v>-0.242999999999995</v>
      </c>
      <c r="C8" s="18">
        <f t="shared" si="5"/>
        <v>0.01</v>
      </c>
      <c r="D8" s="19">
        <f t="shared" si="6"/>
        <v>262.11999999999955</v>
      </c>
      <c r="E8" s="17">
        <f t="shared" si="0"/>
        <v>0.25699999999955025</v>
      </c>
      <c r="F8" s="20">
        <f t="shared" si="7"/>
        <v>1.2800000000000007</v>
      </c>
      <c r="G8" s="19">
        <f t="shared" si="8"/>
        <v>262.6199999999991</v>
      </c>
      <c r="H8" s="17">
        <f t="shared" si="1"/>
        <v>0.7569999999990955</v>
      </c>
      <c r="I8" s="20">
        <f t="shared" si="9"/>
        <v>9.760000000000005</v>
      </c>
      <c r="J8" s="19">
        <f t="shared" si="10"/>
        <v>263.11999999999864</v>
      </c>
      <c r="K8" s="17">
        <f t="shared" si="2"/>
        <v>1.2569999999986408</v>
      </c>
      <c r="L8" s="20">
        <f t="shared" si="11"/>
        <v>30.939999999999987</v>
      </c>
      <c r="M8" s="5">
        <f t="shared" si="12"/>
        <v>261.80000000000007</v>
      </c>
      <c r="N8" s="3">
        <v>0.2</v>
      </c>
      <c r="O8" s="3"/>
      <c r="P8" s="15">
        <f t="shared" si="13"/>
        <v>0.1</v>
      </c>
      <c r="Q8" s="3"/>
      <c r="R8" s="3"/>
      <c r="S8" s="3"/>
      <c r="T8" s="3"/>
    </row>
    <row r="9" spans="1:20" ht="16.5" customHeight="1">
      <c r="A9" s="16">
        <f t="shared" si="3"/>
        <v>261.63</v>
      </c>
      <c r="B9" s="17">
        <f t="shared" si="4"/>
        <v>-0.2330000000000041</v>
      </c>
      <c r="C9" s="18">
        <f t="shared" si="5"/>
        <v>0.015</v>
      </c>
      <c r="D9" s="19">
        <f t="shared" si="6"/>
        <v>262.12999999999954</v>
      </c>
      <c r="E9" s="17">
        <f t="shared" si="0"/>
        <v>0.26699999999954116</v>
      </c>
      <c r="F9" s="20">
        <f t="shared" si="7"/>
        <v>1.3700000000000008</v>
      </c>
      <c r="G9" s="19">
        <f t="shared" si="8"/>
        <v>262.6299999999991</v>
      </c>
      <c r="H9" s="17">
        <f t="shared" si="1"/>
        <v>0.7669999999990864</v>
      </c>
      <c r="I9" s="20">
        <f t="shared" si="9"/>
        <v>10.040000000000004</v>
      </c>
      <c r="J9" s="19">
        <f t="shared" si="10"/>
        <v>263.12999999999863</v>
      </c>
      <c r="K9" s="17">
        <f t="shared" si="2"/>
        <v>1.2669999999986317</v>
      </c>
      <c r="L9" s="20">
        <f t="shared" si="11"/>
        <v>31.48499999999999</v>
      </c>
      <c r="M9" s="5">
        <f t="shared" si="12"/>
        <v>261.9000000000001</v>
      </c>
      <c r="N9" s="3">
        <v>0.2</v>
      </c>
      <c r="O9" s="3"/>
      <c r="P9" s="15">
        <f t="shared" si="13"/>
        <v>0.30000000000000004</v>
      </c>
      <c r="Q9" s="3"/>
      <c r="R9" s="3"/>
      <c r="S9" s="3"/>
      <c r="T9" s="3"/>
    </row>
    <row r="10" spans="1:20" ht="16.5" customHeight="1">
      <c r="A10" s="16">
        <f t="shared" si="3"/>
        <v>261.64</v>
      </c>
      <c r="B10" s="17">
        <f t="shared" si="4"/>
        <v>-0.2230000000000132</v>
      </c>
      <c r="C10" s="18">
        <f t="shared" si="5"/>
        <v>0.02</v>
      </c>
      <c r="D10" s="19">
        <f t="shared" si="6"/>
        <v>262.13999999999953</v>
      </c>
      <c r="E10" s="17">
        <f t="shared" si="0"/>
        <v>0.27699999999953206</v>
      </c>
      <c r="F10" s="20">
        <f t="shared" si="7"/>
        <v>1.4600000000000009</v>
      </c>
      <c r="G10" s="19">
        <f t="shared" si="8"/>
        <v>262.6399999999991</v>
      </c>
      <c r="H10" s="17">
        <f t="shared" si="1"/>
        <v>0.7769999999990773</v>
      </c>
      <c r="I10" s="20">
        <f t="shared" si="9"/>
        <v>10.320000000000004</v>
      </c>
      <c r="J10" s="19">
        <f t="shared" si="10"/>
        <v>263.1399999999986</v>
      </c>
      <c r="K10" s="17">
        <f t="shared" si="2"/>
        <v>1.2769999999986226</v>
      </c>
      <c r="L10" s="20">
        <f t="shared" si="11"/>
        <v>32.02999999999999</v>
      </c>
      <c r="M10" s="5">
        <f t="shared" si="12"/>
        <v>262.0000000000001</v>
      </c>
      <c r="N10" s="3">
        <v>0.6</v>
      </c>
      <c r="O10" s="3"/>
      <c r="P10" s="15">
        <f t="shared" si="13"/>
        <v>0.5</v>
      </c>
      <c r="Q10" s="3"/>
      <c r="R10" s="3"/>
      <c r="S10" s="3"/>
      <c r="T10" s="3"/>
    </row>
    <row r="11" spans="1:20" ht="16.5" customHeight="1">
      <c r="A11" s="16">
        <f t="shared" si="3"/>
        <v>261.65</v>
      </c>
      <c r="B11" s="17">
        <f t="shared" si="4"/>
        <v>-0.21300000000002228</v>
      </c>
      <c r="C11" s="18">
        <f t="shared" si="5"/>
        <v>0.025</v>
      </c>
      <c r="D11" s="19">
        <f t="shared" si="6"/>
        <v>262.1499999999995</v>
      </c>
      <c r="E11" s="17">
        <f t="shared" si="0"/>
        <v>0.28699999999952297</v>
      </c>
      <c r="F11" s="20">
        <f t="shared" si="7"/>
        <v>1.550000000000001</v>
      </c>
      <c r="G11" s="19">
        <f t="shared" si="8"/>
        <v>262.64999999999907</v>
      </c>
      <c r="H11" s="17">
        <f t="shared" si="1"/>
        <v>0.7869999999990682</v>
      </c>
      <c r="I11" s="20">
        <f t="shared" si="9"/>
        <v>10.600000000000003</v>
      </c>
      <c r="J11" s="19">
        <f t="shared" si="10"/>
        <v>263.1499999999986</v>
      </c>
      <c r="K11" s="17">
        <f t="shared" si="2"/>
        <v>1.2869999999986135</v>
      </c>
      <c r="L11" s="20">
        <f t="shared" si="11"/>
        <v>32.57499999999999</v>
      </c>
      <c r="M11" s="5">
        <f t="shared" si="12"/>
        <v>262.10000000000014</v>
      </c>
      <c r="N11" s="3">
        <v>0.9</v>
      </c>
      <c r="O11" s="3"/>
      <c r="P11" s="15">
        <f t="shared" si="13"/>
        <v>1.1</v>
      </c>
      <c r="Q11" s="3"/>
      <c r="R11" s="3"/>
      <c r="S11" s="3"/>
      <c r="T11" s="3"/>
    </row>
    <row r="12" spans="1:20" ht="16.5" customHeight="1">
      <c r="A12" s="16">
        <f t="shared" si="3"/>
        <v>261.65999999999997</v>
      </c>
      <c r="B12" s="17">
        <f t="shared" si="4"/>
        <v>-0.20300000000003138</v>
      </c>
      <c r="C12" s="18">
        <f t="shared" si="5"/>
        <v>0.030000000000000002</v>
      </c>
      <c r="D12" s="19">
        <f t="shared" si="6"/>
        <v>262.1599999999995</v>
      </c>
      <c r="E12" s="17">
        <f t="shared" si="0"/>
        <v>0.2969999999995139</v>
      </c>
      <c r="F12" s="20">
        <f t="shared" si="7"/>
        <v>1.640000000000001</v>
      </c>
      <c r="G12" s="19">
        <f t="shared" si="8"/>
        <v>262.65999999999906</v>
      </c>
      <c r="H12" s="17">
        <f t="shared" si="1"/>
        <v>0.7969999999990591</v>
      </c>
      <c r="I12" s="20">
        <f t="shared" si="9"/>
        <v>10.880000000000003</v>
      </c>
      <c r="J12" s="19">
        <f t="shared" si="10"/>
        <v>263.1599999999986</v>
      </c>
      <c r="K12" s="17">
        <f t="shared" si="2"/>
        <v>1.2969999999986044</v>
      </c>
      <c r="L12" s="20">
        <f t="shared" si="11"/>
        <v>33.11999999999999</v>
      </c>
      <c r="M12" s="5">
        <f t="shared" si="12"/>
        <v>262.20000000000016</v>
      </c>
      <c r="N12" s="3">
        <v>1.2</v>
      </c>
      <c r="O12" s="3"/>
      <c r="P12" s="15">
        <f t="shared" si="13"/>
        <v>2</v>
      </c>
      <c r="Q12" s="3"/>
      <c r="R12" s="3"/>
      <c r="S12" s="3"/>
      <c r="T12" s="3"/>
    </row>
    <row r="13" spans="1:20" ht="16.5" customHeight="1">
      <c r="A13" s="16">
        <f t="shared" si="3"/>
        <v>261.66999999999996</v>
      </c>
      <c r="B13" s="17">
        <f t="shared" si="4"/>
        <v>-0.19300000000004047</v>
      </c>
      <c r="C13" s="18">
        <f t="shared" si="5"/>
        <v>0.035</v>
      </c>
      <c r="D13" s="19">
        <f t="shared" si="6"/>
        <v>262.1699999999995</v>
      </c>
      <c r="E13" s="17">
        <f t="shared" si="0"/>
        <v>0.3069999999995048</v>
      </c>
      <c r="F13" s="20">
        <f t="shared" si="7"/>
        <v>1.730000000000001</v>
      </c>
      <c r="G13" s="19">
        <f t="shared" si="8"/>
        <v>262.66999999999905</v>
      </c>
      <c r="H13" s="17">
        <f t="shared" si="1"/>
        <v>0.80699999999905</v>
      </c>
      <c r="I13" s="20">
        <f t="shared" si="9"/>
        <v>11.160000000000002</v>
      </c>
      <c r="J13" s="19">
        <f t="shared" si="10"/>
        <v>263.1699999999986</v>
      </c>
      <c r="K13" s="17">
        <f t="shared" si="2"/>
        <v>1.3069999999985953</v>
      </c>
      <c r="L13" s="20">
        <f t="shared" si="11"/>
        <v>33.66499999999999</v>
      </c>
      <c r="M13" s="5">
        <f t="shared" si="12"/>
        <v>262.3000000000002</v>
      </c>
      <c r="N13" s="3">
        <v>1.5</v>
      </c>
      <c r="O13" s="3"/>
      <c r="P13" s="15">
        <f t="shared" si="13"/>
        <v>3.2</v>
      </c>
      <c r="Q13" s="3"/>
      <c r="R13" s="3"/>
      <c r="S13" s="3"/>
      <c r="T13" s="3"/>
    </row>
    <row r="14" spans="1:20" ht="16.5" customHeight="1">
      <c r="A14" s="16">
        <f t="shared" si="3"/>
        <v>261.67999999999995</v>
      </c>
      <c r="B14" s="17">
        <f t="shared" si="4"/>
        <v>-0.18300000000004957</v>
      </c>
      <c r="C14" s="18">
        <f t="shared" si="5"/>
        <v>0.04</v>
      </c>
      <c r="D14" s="19">
        <f t="shared" si="6"/>
        <v>262.1799999999995</v>
      </c>
      <c r="E14" s="17">
        <f t="shared" si="0"/>
        <v>0.3169999999994957</v>
      </c>
      <c r="F14" s="20">
        <f t="shared" si="7"/>
        <v>1.8200000000000012</v>
      </c>
      <c r="G14" s="19">
        <f t="shared" si="8"/>
        <v>262.67999999999904</v>
      </c>
      <c r="H14" s="17">
        <f t="shared" si="1"/>
        <v>0.8169999999990409</v>
      </c>
      <c r="I14" s="20">
        <f t="shared" si="9"/>
        <v>11.440000000000001</v>
      </c>
      <c r="J14" s="19">
        <f t="shared" si="10"/>
        <v>263.1799999999986</v>
      </c>
      <c r="K14" s="17">
        <f t="shared" si="2"/>
        <v>1.3169999999985862</v>
      </c>
      <c r="L14" s="20">
        <f t="shared" si="11"/>
        <v>34.209999999999994</v>
      </c>
      <c r="M14" s="5">
        <f t="shared" si="12"/>
        <v>262.4000000000002</v>
      </c>
      <c r="N14" s="3">
        <v>2</v>
      </c>
      <c r="O14" s="3"/>
      <c r="P14" s="15">
        <f t="shared" si="13"/>
        <v>4.7</v>
      </c>
      <c r="Q14" s="3"/>
      <c r="R14" s="3"/>
      <c r="S14" s="3"/>
      <c r="T14" s="3"/>
    </row>
    <row r="15" spans="1:20" ht="16.5" customHeight="1">
      <c r="A15" s="16">
        <f t="shared" si="3"/>
        <v>261.68999999999994</v>
      </c>
      <c r="B15" s="17">
        <f t="shared" si="4"/>
        <v>-0.17300000000005866</v>
      </c>
      <c r="C15" s="18">
        <f t="shared" si="5"/>
        <v>0.045</v>
      </c>
      <c r="D15" s="19">
        <f t="shared" si="6"/>
        <v>262.1899999999995</v>
      </c>
      <c r="E15" s="17">
        <f t="shared" si="0"/>
        <v>0.3269999999994866</v>
      </c>
      <c r="F15" s="20">
        <f t="shared" si="7"/>
        <v>1.9100000000000013</v>
      </c>
      <c r="G15" s="19">
        <f t="shared" si="8"/>
        <v>262.68999999999903</v>
      </c>
      <c r="H15" s="17">
        <f t="shared" si="1"/>
        <v>0.8269999999990318</v>
      </c>
      <c r="I15" s="20">
        <f t="shared" si="9"/>
        <v>11.72</v>
      </c>
      <c r="J15" s="19">
        <f t="shared" si="10"/>
        <v>263.1899999999986</v>
      </c>
      <c r="K15" s="17">
        <f t="shared" si="2"/>
        <v>1.326999999998577</v>
      </c>
      <c r="L15" s="20">
        <f t="shared" si="11"/>
        <v>34.754999999999995</v>
      </c>
      <c r="M15" s="5">
        <f t="shared" si="12"/>
        <v>262.5000000000002</v>
      </c>
      <c r="N15" s="3">
        <v>2.5</v>
      </c>
      <c r="O15" s="3"/>
      <c r="P15" s="15">
        <f t="shared" si="13"/>
        <v>6.7</v>
      </c>
      <c r="Q15" s="3"/>
      <c r="R15" s="3"/>
      <c r="S15" s="3"/>
      <c r="T15" s="3"/>
    </row>
    <row r="16" spans="1:20" ht="16.5" customHeight="1">
      <c r="A16" s="21">
        <f t="shared" si="3"/>
        <v>261.69999999999993</v>
      </c>
      <c r="B16" s="22">
        <f t="shared" si="4"/>
        <v>-0.16300000000006776</v>
      </c>
      <c r="C16" s="23">
        <f t="shared" si="5"/>
        <v>0.049999999999999996</v>
      </c>
      <c r="D16" s="24">
        <f t="shared" si="6"/>
        <v>262.1999999999995</v>
      </c>
      <c r="E16" s="22">
        <f t="shared" si="0"/>
        <v>0.3369999999994775</v>
      </c>
      <c r="F16" s="25">
        <f t="shared" si="7"/>
        <v>2.0000000000000013</v>
      </c>
      <c r="G16" s="24">
        <f t="shared" si="8"/>
        <v>262.699999999999</v>
      </c>
      <c r="H16" s="22">
        <f t="shared" si="1"/>
        <v>0.8369999999990227</v>
      </c>
      <c r="I16" s="26">
        <f t="shared" si="9"/>
        <v>12</v>
      </c>
      <c r="J16" s="27">
        <f t="shared" si="10"/>
        <v>263.19999999999857</v>
      </c>
      <c r="K16" s="28">
        <f t="shared" si="2"/>
        <v>1.336999999998568</v>
      </c>
      <c r="L16" s="26">
        <f t="shared" si="11"/>
        <v>35.3</v>
      </c>
      <c r="M16" s="5">
        <f t="shared" si="12"/>
        <v>262.60000000000025</v>
      </c>
      <c r="N16" s="3">
        <v>2.8</v>
      </c>
      <c r="O16" s="3"/>
      <c r="P16" s="15">
        <f t="shared" si="13"/>
        <v>9.2</v>
      </c>
      <c r="Q16" s="3"/>
      <c r="R16" s="3"/>
      <c r="S16" s="3"/>
      <c r="T16" s="3"/>
    </row>
    <row r="17" spans="1:20" ht="16.5" customHeight="1">
      <c r="A17" s="29">
        <f t="shared" si="3"/>
        <v>261.7099999999999</v>
      </c>
      <c r="B17" s="30">
        <f t="shared" si="4"/>
        <v>-0.15300000000007685</v>
      </c>
      <c r="C17" s="31">
        <f aca="true" t="shared" si="14" ref="C17:C26">+C16+$N$7/10</f>
        <v>0.05499999999999999</v>
      </c>
      <c r="D17" s="32">
        <f t="shared" si="6"/>
        <v>262.20999999999947</v>
      </c>
      <c r="E17" s="30">
        <f t="shared" si="0"/>
        <v>0.3469999999994684</v>
      </c>
      <c r="F17" s="33">
        <f aca="true" t="shared" si="15" ref="F17:F26">+F16+$N$12/10</f>
        <v>2.1200000000000014</v>
      </c>
      <c r="G17" s="32">
        <f t="shared" si="8"/>
        <v>262.709999999999</v>
      </c>
      <c r="H17" s="30">
        <f t="shared" si="1"/>
        <v>0.8469999999990137</v>
      </c>
      <c r="I17" s="13">
        <f aca="true" t="shared" si="16" ref="I17:I26">+I16+$N$17/10</f>
        <v>12.37</v>
      </c>
      <c r="J17" s="32">
        <f t="shared" si="10"/>
        <v>263.20999999999856</v>
      </c>
      <c r="K17" s="30">
        <f t="shared" si="2"/>
        <v>1.346999999998559</v>
      </c>
      <c r="L17" s="13">
        <f aca="true" t="shared" si="17" ref="L17:L26">+L16+$N$22/10</f>
        <v>36.095</v>
      </c>
      <c r="M17" s="5">
        <f t="shared" si="12"/>
        <v>262.7000000000003</v>
      </c>
      <c r="N17" s="3">
        <v>3.7</v>
      </c>
      <c r="O17" s="34"/>
      <c r="P17" s="15">
        <f t="shared" si="13"/>
        <v>12</v>
      </c>
      <c r="Q17" s="3"/>
      <c r="R17" s="3"/>
      <c r="S17" s="3"/>
      <c r="T17" s="3"/>
    </row>
    <row r="18" spans="1:20" ht="16.5" customHeight="1">
      <c r="A18" s="16">
        <f t="shared" si="3"/>
        <v>261.7199999999999</v>
      </c>
      <c r="B18" s="17">
        <f t="shared" si="4"/>
        <v>-0.14300000000008595</v>
      </c>
      <c r="C18" s="18">
        <f t="shared" si="14"/>
        <v>0.05999999999999999</v>
      </c>
      <c r="D18" s="19">
        <f t="shared" si="6"/>
        <v>262.21999999999946</v>
      </c>
      <c r="E18" s="17">
        <f t="shared" si="0"/>
        <v>0.3569999999994593</v>
      </c>
      <c r="F18" s="20">
        <f t="shared" si="15"/>
        <v>2.2400000000000015</v>
      </c>
      <c r="G18" s="19">
        <f t="shared" si="8"/>
        <v>262.719999999999</v>
      </c>
      <c r="H18" s="17">
        <f t="shared" si="1"/>
        <v>0.8569999999990046</v>
      </c>
      <c r="I18" s="20">
        <f t="shared" si="16"/>
        <v>12.739999999999998</v>
      </c>
      <c r="J18" s="19">
        <f t="shared" si="10"/>
        <v>263.21999999999855</v>
      </c>
      <c r="K18" s="17">
        <f t="shared" si="2"/>
        <v>1.3569999999985498</v>
      </c>
      <c r="L18" s="20">
        <f t="shared" si="17"/>
        <v>36.89</v>
      </c>
      <c r="M18" s="5">
        <f t="shared" si="12"/>
        <v>262.8000000000003</v>
      </c>
      <c r="N18" s="3">
        <v>3.8</v>
      </c>
      <c r="O18" s="3"/>
      <c r="P18" s="15">
        <f t="shared" si="13"/>
        <v>15.7</v>
      </c>
      <c r="Q18" s="3"/>
      <c r="R18" s="3"/>
      <c r="S18" s="3"/>
      <c r="T18" s="3"/>
    </row>
    <row r="19" spans="1:20" ht="16.5" customHeight="1">
      <c r="A19" s="16">
        <f t="shared" si="3"/>
        <v>261.7299999999999</v>
      </c>
      <c r="B19" s="17">
        <f t="shared" si="4"/>
        <v>-0.13300000000009504</v>
      </c>
      <c r="C19" s="18">
        <f t="shared" si="14"/>
        <v>0.06499999999999999</v>
      </c>
      <c r="D19" s="19">
        <f t="shared" si="6"/>
        <v>262.22999999999945</v>
      </c>
      <c r="E19" s="17">
        <f t="shared" si="0"/>
        <v>0.3669999999994502</v>
      </c>
      <c r="F19" s="20">
        <f t="shared" si="15"/>
        <v>2.3600000000000017</v>
      </c>
      <c r="G19" s="19">
        <f t="shared" si="8"/>
        <v>262.729999999999</v>
      </c>
      <c r="H19" s="17">
        <f t="shared" si="1"/>
        <v>0.8669999999989955</v>
      </c>
      <c r="I19" s="20">
        <f t="shared" si="16"/>
        <v>13.109999999999998</v>
      </c>
      <c r="J19" s="19">
        <f t="shared" si="10"/>
        <v>263.22999999999854</v>
      </c>
      <c r="K19" s="17">
        <f t="shared" si="2"/>
        <v>1.3669999999985407</v>
      </c>
      <c r="L19" s="20">
        <f t="shared" si="17"/>
        <v>37.685</v>
      </c>
      <c r="M19" s="5">
        <f t="shared" si="12"/>
        <v>262.9000000000003</v>
      </c>
      <c r="N19" s="3">
        <v>4.9</v>
      </c>
      <c r="O19" s="3"/>
      <c r="P19" s="15">
        <f t="shared" si="13"/>
        <v>19.5</v>
      </c>
      <c r="Q19" s="3"/>
      <c r="R19" s="3"/>
      <c r="S19" s="3"/>
      <c r="T19" s="3"/>
    </row>
    <row r="20" spans="1:20" ht="16.5" customHeight="1">
      <c r="A20" s="16">
        <f t="shared" si="3"/>
        <v>261.7399999999999</v>
      </c>
      <c r="B20" s="17">
        <f t="shared" si="4"/>
        <v>-0.12300000000010414</v>
      </c>
      <c r="C20" s="18">
        <f t="shared" si="14"/>
        <v>0.06999999999999999</v>
      </c>
      <c r="D20" s="19">
        <f t="shared" si="6"/>
        <v>262.23999999999944</v>
      </c>
      <c r="E20" s="17">
        <f t="shared" si="0"/>
        <v>0.3769999999994411</v>
      </c>
      <c r="F20" s="20">
        <f t="shared" si="15"/>
        <v>2.4800000000000018</v>
      </c>
      <c r="G20" s="19">
        <f t="shared" si="8"/>
        <v>262.739999999999</v>
      </c>
      <c r="H20" s="17">
        <f t="shared" si="1"/>
        <v>0.8769999999989864</v>
      </c>
      <c r="I20" s="20">
        <f t="shared" si="16"/>
        <v>13.479999999999997</v>
      </c>
      <c r="J20" s="19">
        <f t="shared" si="10"/>
        <v>263.23999999999853</v>
      </c>
      <c r="K20" s="17">
        <f t="shared" si="2"/>
        <v>1.3769999999985316</v>
      </c>
      <c r="L20" s="20">
        <f t="shared" si="17"/>
        <v>38.480000000000004</v>
      </c>
      <c r="M20" s="5">
        <f t="shared" si="12"/>
        <v>263.00000000000034</v>
      </c>
      <c r="N20" s="3">
        <v>5.45</v>
      </c>
      <c r="O20" s="3"/>
      <c r="P20" s="15">
        <f t="shared" si="13"/>
        <v>24.4</v>
      </c>
      <c r="Q20" s="3"/>
      <c r="R20" s="3"/>
      <c r="S20" s="3"/>
      <c r="T20" s="3"/>
    </row>
    <row r="21" spans="1:20" ht="16.5" customHeight="1">
      <c r="A21" s="16">
        <f t="shared" si="3"/>
        <v>261.7499999999999</v>
      </c>
      <c r="B21" s="17">
        <f t="shared" si="4"/>
        <v>-0.11300000000011323</v>
      </c>
      <c r="C21" s="18">
        <f t="shared" si="14"/>
        <v>0.075</v>
      </c>
      <c r="D21" s="19">
        <f t="shared" si="6"/>
        <v>262.24999999999943</v>
      </c>
      <c r="E21" s="17">
        <f t="shared" si="0"/>
        <v>0.386999999999432</v>
      </c>
      <c r="F21" s="20">
        <f t="shared" si="15"/>
        <v>2.600000000000002</v>
      </c>
      <c r="G21" s="19">
        <f t="shared" si="8"/>
        <v>262.749999999999</v>
      </c>
      <c r="H21" s="17">
        <f t="shared" si="1"/>
        <v>0.8869999999989773</v>
      </c>
      <c r="I21" s="20">
        <f t="shared" si="16"/>
        <v>13.849999999999996</v>
      </c>
      <c r="J21" s="19">
        <f t="shared" si="10"/>
        <v>263.2499999999985</v>
      </c>
      <c r="K21" s="17">
        <f t="shared" si="2"/>
        <v>1.3869999999985225</v>
      </c>
      <c r="L21" s="20">
        <f t="shared" si="17"/>
        <v>39.275000000000006</v>
      </c>
      <c r="M21" s="5">
        <f t="shared" si="12"/>
        <v>263.10000000000036</v>
      </c>
      <c r="N21" s="3">
        <v>5.45</v>
      </c>
      <c r="O21" s="3"/>
      <c r="P21" s="15">
        <f t="shared" si="13"/>
        <v>29.849999999999998</v>
      </c>
      <c r="Q21" s="3"/>
      <c r="R21" s="3"/>
      <c r="S21" s="3"/>
      <c r="T21" s="3"/>
    </row>
    <row r="22" spans="1:20" ht="16.5" customHeight="1">
      <c r="A22" s="16">
        <f t="shared" si="3"/>
        <v>261.7599999999999</v>
      </c>
      <c r="B22" s="17">
        <f t="shared" si="4"/>
        <v>-0.10300000000012233</v>
      </c>
      <c r="C22" s="18">
        <f t="shared" si="14"/>
        <v>0.08</v>
      </c>
      <c r="D22" s="19">
        <f t="shared" si="6"/>
        <v>262.2599999999994</v>
      </c>
      <c r="E22" s="17">
        <f t="shared" si="0"/>
        <v>0.3969999999994229</v>
      </c>
      <c r="F22" s="20">
        <f t="shared" si="15"/>
        <v>2.720000000000002</v>
      </c>
      <c r="G22" s="19">
        <f t="shared" si="8"/>
        <v>262.75999999999897</v>
      </c>
      <c r="H22" s="17">
        <f t="shared" si="1"/>
        <v>0.8969999999989682</v>
      </c>
      <c r="I22" s="20">
        <f t="shared" si="16"/>
        <v>14.219999999999995</v>
      </c>
      <c r="J22" s="19">
        <f t="shared" si="10"/>
        <v>263.2599999999985</v>
      </c>
      <c r="K22" s="17">
        <f t="shared" si="2"/>
        <v>1.3969999999985134</v>
      </c>
      <c r="L22" s="20">
        <f t="shared" si="17"/>
        <v>40.07000000000001</v>
      </c>
      <c r="M22" s="5">
        <f t="shared" si="12"/>
        <v>263.2000000000004</v>
      </c>
      <c r="N22" s="3">
        <v>7.95</v>
      </c>
      <c r="O22" s="3"/>
      <c r="P22" s="15">
        <f t="shared" si="13"/>
        <v>35.3</v>
      </c>
      <c r="Q22" s="3"/>
      <c r="R22" s="3"/>
      <c r="S22" s="3"/>
      <c r="T22" s="3"/>
    </row>
    <row r="23" spans="1:20" ht="16.5" customHeight="1">
      <c r="A23" s="16">
        <f t="shared" si="3"/>
        <v>261.76999999999987</v>
      </c>
      <c r="B23" s="17">
        <f t="shared" si="4"/>
        <v>-0.09300000000013142</v>
      </c>
      <c r="C23" s="18">
        <f t="shared" si="14"/>
        <v>0.085</v>
      </c>
      <c r="D23" s="19">
        <f t="shared" si="6"/>
        <v>262.2699999999994</v>
      </c>
      <c r="E23" s="17">
        <f t="shared" si="0"/>
        <v>0.40699999999941383</v>
      </c>
      <c r="F23" s="20">
        <f t="shared" si="15"/>
        <v>2.840000000000002</v>
      </c>
      <c r="G23" s="19">
        <f t="shared" si="8"/>
        <v>262.76999999999896</v>
      </c>
      <c r="H23" s="17">
        <f t="shared" si="1"/>
        <v>0.9069999999989591</v>
      </c>
      <c r="I23" s="20">
        <f t="shared" si="16"/>
        <v>14.589999999999995</v>
      </c>
      <c r="J23" s="19">
        <f t="shared" si="10"/>
        <v>263.2699999999985</v>
      </c>
      <c r="K23" s="17">
        <f t="shared" si="2"/>
        <v>1.4069999999985043</v>
      </c>
      <c r="L23" s="20">
        <f t="shared" si="17"/>
        <v>40.86500000000001</v>
      </c>
      <c r="M23" s="5">
        <f t="shared" si="12"/>
        <v>263.3000000000004</v>
      </c>
      <c r="N23" s="3">
        <v>7.95</v>
      </c>
      <c r="O23" s="3"/>
      <c r="P23" s="15">
        <f t="shared" si="13"/>
        <v>43.25</v>
      </c>
      <c r="Q23" s="3"/>
      <c r="R23" s="3"/>
      <c r="S23" s="3"/>
      <c r="T23" s="3"/>
    </row>
    <row r="24" spans="1:20" ht="16.5" customHeight="1">
      <c r="A24" s="16">
        <f t="shared" si="3"/>
        <v>261.77999999999986</v>
      </c>
      <c r="B24" s="17">
        <f t="shared" si="4"/>
        <v>-0.08300000000014052</v>
      </c>
      <c r="C24" s="18">
        <f t="shared" si="14"/>
        <v>0.09000000000000001</v>
      </c>
      <c r="D24" s="19">
        <f t="shared" si="6"/>
        <v>262.2799999999994</v>
      </c>
      <c r="E24" s="17">
        <f t="shared" si="0"/>
        <v>0.41699999999940474</v>
      </c>
      <c r="F24" s="20">
        <f t="shared" si="15"/>
        <v>2.960000000000002</v>
      </c>
      <c r="G24" s="19">
        <f t="shared" si="8"/>
        <v>262.77999999999895</v>
      </c>
      <c r="H24" s="17">
        <f t="shared" si="1"/>
        <v>0.91699999999895</v>
      </c>
      <c r="I24" s="20">
        <f t="shared" si="16"/>
        <v>14.959999999999994</v>
      </c>
      <c r="J24" s="19">
        <f t="shared" si="10"/>
        <v>263.2799999999985</v>
      </c>
      <c r="K24" s="17">
        <f t="shared" si="2"/>
        <v>1.4169999999984952</v>
      </c>
      <c r="L24" s="20">
        <f t="shared" si="17"/>
        <v>41.66000000000001</v>
      </c>
      <c r="M24" s="5">
        <f t="shared" si="12"/>
        <v>263.40000000000043</v>
      </c>
      <c r="N24" s="3">
        <v>13.15</v>
      </c>
      <c r="O24" s="3"/>
      <c r="P24" s="15">
        <f t="shared" si="13"/>
        <v>51.2</v>
      </c>
      <c r="Q24" s="3"/>
      <c r="R24" s="3"/>
      <c r="S24" s="3"/>
      <c r="T24" s="3"/>
    </row>
    <row r="25" spans="1:20" ht="16.5" customHeight="1">
      <c r="A25" s="16">
        <f t="shared" si="3"/>
        <v>261.78999999999985</v>
      </c>
      <c r="B25" s="17">
        <f t="shared" si="4"/>
        <v>-0.07300000000014961</v>
      </c>
      <c r="C25" s="18">
        <f t="shared" si="14"/>
        <v>0.09500000000000001</v>
      </c>
      <c r="D25" s="19">
        <f t="shared" si="6"/>
        <v>262.2899999999994</v>
      </c>
      <c r="E25" s="17">
        <f t="shared" si="0"/>
        <v>0.42699999999939564</v>
      </c>
      <c r="F25" s="20">
        <f t="shared" si="15"/>
        <v>3.0800000000000023</v>
      </c>
      <c r="G25" s="19">
        <f t="shared" si="8"/>
        <v>262.78999999999894</v>
      </c>
      <c r="H25" s="17">
        <f t="shared" si="1"/>
        <v>0.9269999999989409</v>
      </c>
      <c r="I25" s="20">
        <f t="shared" si="16"/>
        <v>15.329999999999993</v>
      </c>
      <c r="J25" s="19">
        <f t="shared" si="10"/>
        <v>263.2899999999985</v>
      </c>
      <c r="K25" s="17">
        <f t="shared" si="2"/>
        <v>1.4269999999984861</v>
      </c>
      <c r="L25" s="20">
        <f t="shared" si="17"/>
        <v>42.45500000000001</v>
      </c>
      <c r="M25" s="5">
        <f t="shared" si="12"/>
        <v>263.50000000000045</v>
      </c>
      <c r="N25" s="34">
        <v>13.15</v>
      </c>
      <c r="O25" s="34"/>
      <c r="P25" s="15">
        <f t="shared" si="13"/>
        <v>64.35000000000001</v>
      </c>
      <c r="Q25" s="3"/>
      <c r="R25" s="3"/>
      <c r="S25" s="3"/>
      <c r="T25" s="3"/>
    </row>
    <row r="26" spans="1:20" ht="16.5" customHeight="1">
      <c r="A26" s="35">
        <f t="shared" si="3"/>
        <v>261.79999999999984</v>
      </c>
      <c r="B26" s="28">
        <f t="shared" si="4"/>
        <v>-0.0630000000001587</v>
      </c>
      <c r="C26" s="36">
        <f t="shared" si="14"/>
        <v>0.10000000000000002</v>
      </c>
      <c r="D26" s="27">
        <f t="shared" si="6"/>
        <v>262.2999999999994</v>
      </c>
      <c r="E26" s="28">
        <f t="shared" si="0"/>
        <v>0.43699999999938655</v>
      </c>
      <c r="F26" s="26">
        <f t="shared" si="15"/>
        <v>3.2000000000000024</v>
      </c>
      <c r="G26" s="27">
        <f t="shared" si="8"/>
        <v>262.79999999999893</v>
      </c>
      <c r="H26" s="28">
        <f t="shared" si="1"/>
        <v>0.9369999999989318</v>
      </c>
      <c r="I26" s="26">
        <f t="shared" si="16"/>
        <v>15.699999999999992</v>
      </c>
      <c r="J26" s="27">
        <f t="shared" si="10"/>
        <v>263.2999999999985</v>
      </c>
      <c r="K26" s="28">
        <f t="shared" si="2"/>
        <v>1.436999999998477</v>
      </c>
      <c r="L26" s="26">
        <f t="shared" si="17"/>
        <v>43.250000000000014</v>
      </c>
      <c r="M26" s="5">
        <f t="shared" si="12"/>
        <v>263.6000000000005</v>
      </c>
      <c r="N26" s="34">
        <v>26.25</v>
      </c>
      <c r="O26" s="34"/>
      <c r="P26" s="15">
        <f t="shared" si="13"/>
        <v>77.50000000000001</v>
      </c>
      <c r="Q26" s="3"/>
      <c r="R26" s="3"/>
      <c r="S26" s="3"/>
      <c r="T26" s="3"/>
    </row>
    <row r="27" spans="1:20" ht="16.5" customHeight="1">
      <c r="A27" s="29">
        <f t="shared" si="3"/>
        <v>261.80999999999983</v>
      </c>
      <c r="B27" s="30">
        <f t="shared" si="4"/>
        <v>-0.0530000000001678</v>
      </c>
      <c r="C27" s="31">
        <f aca="true" t="shared" si="18" ref="C27:C36">+C26+$N$8/10</f>
        <v>0.12000000000000002</v>
      </c>
      <c r="D27" s="32">
        <f t="shared" si="6"/>
        <v>262.3099999999994</v>
      </c>
      <c r="E27" s="30">
        <f t="shared" si="0"/>
        <v>0.44699999999937745</v>
      </c>
      <c r="F27" s="13">
        <f aca="true" t="shared" si="19" ref="F27:F36">+F26+$N$13/10</f>
        <v>3.3500000000000023</v>
      </c>
      <c r="G27" s="32">
        <f t="shared" si="8"/>
        <v>262.8099999999989</v>
      </c>
      <c r="H27" s="30">
        <f t="shared" si="1"/>
        <v>0.9469999999989227</v>
      </c>
      <c r="I27" s="13">
        <f aca="true" t="shared" si="20" ref="I27:I36">+I26+$N$18/10</f>
        <v>16.07999999999999</v>
      </c>
      <c r="J27" s="32">
        <f t="shared" si="10"/>
        <v>263.30999999999847</v>
      </c>
      <c r="K27" s="30">
        <f t="shared" si="2"/>
        <v>1.446999999998468</v>
      </c>
      <c r="L27" s="13">
        <f aca="true" t="shared" si="21" ref="L27:L36">+L26+$N$23/10</f>
        <v>44.045000000000016</v>
      </c>
      <c r="M27" s="5">
        <f t="shared" si="12"/>
        <v>263.7000000000005</v>
      </c>
      <c r="N27" s="34">
        <v>26.25</v>
      </c>
      <c r="O27" s="34"/>
      <c r="P27" s="15">
        <f t="shared" si="13"/>
        <v>103.75000000000001</v>
      </c>
      <c r="Q27" s="3"/>
      <c r="R27" s="3"/>
      <c r="S27" s="3"/>
      <c r="T27" s="3"/>
    </row>
    <row r="28" spans="1:20" ht="16.5" customHeight="1">
      <c r="A28" s="16">
        <f t="shared" si="3"/>
        <v>261.8199999999998</v>
      </c>
      <c r="B28" s="17">
        <f t="shared" si="4"/>
        <v>-0.0430000000001769</v>
      </c>
      <c r="C28" s="18">
        <f t="shared" si="18"/>
        <v>0.14</v>
      </c>
      <c r="D28" s="19">
        <f t="shared" si="6"/>
        <v>262.31999999999937</v>
      </c>
      <c r="E28" s="17">
        <f t="shared" si="0"/>
        <v>0.45699999999936836</v>
      </c>
      <c r="F28" s="20">
        <f t="shared" si="19"/>
        <v>3.500000000000002</v>
      </c>
      <c r="G28" s="19">
        <f t="shared" si="8"/>
        <v>262.8199999999989</v>
      </c>
      <c r="H28" s="17">
        <f t="shared" si="1"/>
        <v>0.9569999999989136</v>
      </c>
      <c r="I28" s="20">
        <f t="shared" si="20"/>
        <v>16.45999999999999</v>
      </c>
      <c r="J28" s="19">
        <f t="shared" si="10"/>
        <v>263.31999999999846</v>
      </c>
      <c r="K28" s="17">
        <f t="shared" si="2"/>
        <v>1.4569999999984589</v>
      </c>
      <c r="L28" s="20">
        <f t="shared" si="21"/>
        <v>44.84000000000002</v>
      </c>
      <c r="M28" s="5">
        <f t="shared" si="12"/>
        <v>263.8000000000005</v>
      </c>
      <c r="N28" s="3">
        <v>12.75</v>
      </c>
      <c r="O28" s="3"/>
      <c r="P28" s="15">
        <f t="shared" si="13"/>
        <v>130</v>
      </c>
      <c r="Q28" s="3"/>
      <c r="R28" s="3"/>
      <c r="S28" s="3"/>
      <c r="T28" s="3"/>
    </row>
    <row r="29" spans="1:20" ht="16.5" customHeight="1">
      <c r="A29" s="16">
        <f t="shared" si="3"/>
        <v>261.8299999999998</v>
      </c>
      <c r="B29" s="17">
        <f t="shared" si="4"/>
        <v>-0.03300000000018599</v>
      </c>
      <c r="C29" s="18">
        <f t="shared" si="18"/>
        <v>0.16</v>
      </c>
      <c r="D29" s="19">
        <f t="shared" si="6"/>
        <v>262.32999999999936</v>
      </c>
      <c r="E29" s="17">
        <f t="shared" si="0"/>
        <v>0.46699999999935926</v>
      </c>
      <c r="F29" s="20">
        <f t="shared" si="19"/>
        <v>3.650000000000002</v>
      </c>
      <c r="G29" s="19">
        <f t="shared" si="8"/>
        <v>262.8299999999989</v>
      </c>
      <c r="H29" s="17">
        <f t="shared" si="1"/>
        <v>0.9669999999989045</v>
      </c>
      <c r="I29" s="20">
        <f t="shared" si="20"/>
        <v>16.83999999999999</v>
      </c>
      <c r="J29" s="19">
        <f t="shared" si="10"/>
        <v>263.32999999999845</v>
      </c>
      <c r="K29" s="17">
        <f t="shared" si="2"/>
        <v>1.4669999999984498</v>
      </c>
      <c r="L29" s="20">
        <f t="shared" si="21"/>
        <v>45.63500000000002</v>
      </c>
      <c r="M29" s="5">
        <f t="shared" si="12"/>
        <v>263.90000000000055</v>
      </c>
      <c r="N29" s="3">
        <v>12.75</v>
      </c>
      <c r="O29" s="3"/>
      <c r="P29" s="15">
        <f t="shared" si="13"/>
        <v>142.75</v>
      </c>
      <c r="Q29" s="3"/>
      <c r="R29" s="3"/>
      <c r="S29" s="3"/>
      <c r="T29" s="3"/>
    </row>
    <row r="30" spans="1:20" ht="16.5" customHeight="1">
      <c r="A30" s="16">
        <f t="shared" si="3"/>
        <v>261.8399999999998</v>
      </c>
      <c r="B30" s="17">
        <f t="shared" si="4"/>
        <v>-0.023000000000195087</v>
      </c>
      <c r="C30" s="18">
        <f t="shared" si="18"/>
        <v>0.18</v>
      </c>
      <c r="D30" s="19">
        <f t="shared" si="6"/>
        <v>262.33999999999935</v>
      </c>
      <c r="E30" s="17">
        <f t="shared" si="0"/>
        <v>0.47699999999935017</v>
      </c>
      <c r="F30" s="20">
        <f t="shared" si="19"/>
        <v>3.800000000000002</v>
      </c>
      <c r="G30" s="19">
        <f t="shared" si="8"/>
        <v>262.8399999999989</v>
      </c>
      <c r="H30" s="17">
        <f t="shared" si="1"/>
        <v>0.9769999999988954</v>
      </c>
      <c r="I30" s="20">
        <f t="shared" si="20"/>
        <v>17.219999999999988</v>
      </c>
      <c r="J30" s="19">
        <f t="shared" si="10"/>
        <v>263.33999999999844</v>
      </c>
      <c r="K30" s="17">
        <f t="shared" si="2"/>
        <v>1.4769999999984407</v>
      </c>
      <c r="L30" s="20">
        <f t="shared" si="21"/>
        <v>46.43000000000002</v>
      </c>
      <c r="M30" s="5">
        <f t="shared" si="12"/>
        <v>264.00000000000057</v>
      </c>
      <c r="N30" s="3">
        <v>13.65</v>
      </c>
      <c r="O30" s="3"/>
      <c r="P30" s="15">
        <f t="shared" si="13"/>
        <v>155.5</v>
      </c>
      <c r="Q30" s="3"/>
      <c r="R30" s="3"/>
      <c r="S30" s="3"/>
      <c r="T30" s="3"/>
    </row>
    <row r="31" spans="1:20" ht="16.5" customHeight="1">
      <c r="A31" s="16">
        <f t="shared" si="3"/>
        <v>261.8499999999998</v>
      </c>
      <c r="B31" s="17">
        <f t="shared" si="4"/>
        <v>-0.013000000000204182</v>
      </c>
      <c r="C31" s="18">
        <f t="shared" si="18"/>
        <v>0.19999999999999998</v>
      </c>
      <c r="D31" s="19">
        <f t="shared" si="6"/>
        <v>262.34999999999934</v>
      </c>
      <c r="E31" s="17">
        <f t="shared" si="0"/>
        <v>0.48699999999934107</v>
      </c>
      <c r="F31" s="20">
        <f t="shared" si="19"/>
        <v>3.950000000000002</v>
      </c>
      <c r="G31" s="19">
        <f t="shared" si="8"/>
        <v>262.8499999999989</v>
      </c>
      <c r="H31" s="17">
        <f t="shared" si="1"/>
        <v>0.9869999999988863</v>
      </c>
      <c r="I31" s="20">
        <f t="shared" si="20"/>
        <v>17.599999999999987</v>
      </c>
      <c r="J31" s="19">
        <f t="shared" si="10"/>
        <v>263.34999999999843</v>
      </c>
      <c r="K31" s="17">
        <f t="shared" si="2"/>
        <v>1.4869999999984316</v>
      </c>
      <c r="L31" s="20">
        <f t="shared" si="21"/>
        <v>47.22500000000002</v>
      </c>
      <c r="M31" s="5">
        <f t="shared" si="12"/>
        <v>264.1000000000006</v>
      </c>
      <c r="N31" s="3">
        <v>13.65</v>
      </c>
      <c r="O31" s="3"/>
      <c r="P31" s="15">
        <f t="shared" si="13"/>
        <v>169.15</v>
      </c>
      <c r="Q31" s="3"/>
      <c r="R31" s="3"/>
      <c r="S31" s="3"/>
      <c r="T31" s="3"/>
    </row>
    <row r="32" spans="1:20" ht="16.5" customHeight="1">
      <c r="A32" s="16">
        <f t="shared" si="3"/>
        <v>261.8599999999998</v>
      </c>
      <c r="B32" s="17">
        <f t="shared" si="4"/>
        <v>-0.0030000000002132765</v>
      </c>
      <c r="C32" s="18">
        <f t="shared" si="18"/>
        <v>0.21999999999999997</v>
      </c>
      <c r="D32" s="19">
        <f t="shared" si="6"/>
        <v>262.35999999999933</v>
      </c>
      <c r="E32" s="17">
        <f t="shared" si="0"/>
        <v>0.496999999999332</v>
      </c>
      <c r="F32" s="20">
        <f t="shared" si="19"/>
        <v>4.100000000000002</v>
      </c>
      <c r="G32" s="19">
        <f t="shared" si="8"/>
        <v>262.8599999999989</v>
      </c>
      <c r="H32" s="17">
        <f t="shared" si="1"/>
        <v>0.9969999999988772</v>
      </c>
      <c r="I32" s="20">
        <f t="shared" si="20"/>
        <v>17.979999999999986</v>
      </c>
      <c r="J32" s="19">
        <f t="shared" si="10"/>
        <v>263.3599999999984</v>
      </c>
      <c r="K32" s="17">
        <f t="shared" si="2"/>
        <v>1.4969999999984225</v>
      </c>
      <c r="L32" s="20">
        <f t="shared" si="21"/>
        <v>48.020000000000024</v>
      </c>
      <c r="M32" s="5">
        <f t="shared" si="12"/>
        <v>264.2000000000006</v>
      </c>
      <c r="N32" s="3">
        <v>13.75</v>
      </c>
      <c r="O32" s="3"/>
      <c r="P32" s="15">
        <f t="shared" si="13"/>
        <v>182.8</v>
      </c>
      <c r="Q32" s="3"/>
      <c r="R32" s="3"/>
      <c r="S32" s="3"/>
      <c r="T32" s="3"/>
    </row>
    <row r="33" spans="1:20" ht="16.5" customHeight="1">
      <c r="A33" s="16">
        <f t="shared" si="3"/>
        <v>261.8699999999998</v>
      </c>
      <c r="B33" s="17">
        <f t="shared" si="4"/>
        <v>0.0069999999997776285</v>
      </c>
      <c r="C33" s="18">
        <f t="shared" si="18"/>
        <v>0.23999999999999996</v>
      </c>
      <c r="D33" s="19">
        <f t="shared" si="6"/>
        <v>262.3699999999993</v>
      </c>
      <c r="E33" s="17">
        <f t="shared" si="0"/>
        <v>0.5069999999993229</v>
      </c>
      <c r="F33" s="20">
        <f t="shared" si="19"/>
        <v>4.250000000000003</v>
      </c>
      <c r="G33" s="19">
        <f t="shared" si="8"/>
        <v>262.86999999999887</v>
      </c>
      <c r="H33" s="17">
        <f t="shared" si="1"/>
        <v>1.0069999999988681</v>
      </c>
      <c r="I33" s="20">
        <f t="shared" si="20"/>
        <v>18.359999999999985</v>
      </c>
      <c r="J33" s="19">
        <f t="shared" si="10"/>
        <v>263.3699999999984</v>
      </c>
      <c r="K33" s="17">
        <f t="shared" si="2"/>
        <v>1.5069999999984134</v>
      </c>
      <c r="L33" s="20">
        <f t="shared" si="21"/>
        <v>48.815000000000026</v>
      </c>
      <c r="M33" s="5">
        <f t="shared" si="12"/>
        <v>264.30000000000064</v>
      </c>
      <c r="N33" s="3">
        <v>13.75</v>
      </c>
      <c r="O33" s="3"/>
      <c r="P33" s="15">
        <f t="shared" si="13"/>
        <v>196.55</v>
      </c>
      <c r="Q33" s="3"/>
      <c r="R33" s="3"/>
      <c r="S33" s="3"/>
      <c r="T33" s="3"/>
    </row>
    <row r="34" spans="1:20" ht="16.5" customHeight="1">
      <c r="A34" s="16">
        <f t="shared" si="3"/>
        <v>261.87999999999977</v>
      </c>
      <c r="B34" s="17">
        <f t="shared" si="4"/>
        <v>0.016999999999768534</v>
      </c>
      <c r="C34" s="18">
        <f t="shared" si="18"/>
        <v>0.25999999999999995</v>
      </c>
      <c r="D34" s="19">
        <f t="shared" si="6"/>
        <v>262.3799999999993</v>
      </c>
      <c r="E34" s="17">
        <f t="shared" si="0"/>
        <v>0.5169999999993138</v>
      </c>
      <c r="F34" s="20">
        <f t="shared" si="19"/>
        <v>4.400000000000003</v>
      </c>
      <c r="G34" s="19">
        <f t="shared" si="8"/>
        <v>262.87999999999886</v>
      </c>
      <c r="H34" s="17">
        <f t="shared" si="1"/>
        <v>1.016999999998859</v>
      </c>
      <c r="I34" s="20">
        <f t="shared" si="20"/>
        <v>18.739999999999984</v>
      </c>
      <c r="J34" s="19">
        <f t="shared" si="10"/>
        <v>263.3799999999984</v>
      </c>
      <c r="K34" s="17">
        <f t="shared" si="2"/>
        <v>1.5169999999984043</v>
      </c>
      <c r="L34" s="20">
        <f t="shared" si="21"/>
        <v>49.61000000000003</v>
      </c>
      <c r="M34" s="5">
        <f t="shared" si="12"/>
        <v>264.40000000000066</v>
      </c>
      <c r="N34" s="3">
        <v>14.85</v>
      </c>
      <c r="O34" s="3"/>
      <c r="P34" s="15">
        <f t="shared" si="13"/>
        <v>210.3</v>
      </c>
      <c r="Q34" s="3"/>
      <c r="R34" s="3"/>
      <c r="S34" s="3"/>
      <c r="T34" s="3"/>
    </row>
    <row r="35" spans="1:20" ht="16.5" customHeight="1">
      <c r="A35" s="16">
        <f t="shared" si="3"/>
        <v>261.88999999999976</v>
      </c>
      <c r="B35" s="17">
        <f t="shared" si="4"/>
        <v>0.02699999999975944</v>
      </c>
      <c r="C35" s="18">
        <f t="shared" si="18"/>
        <v>0.27999999999999997</v>
      </c>
      <c r="D35" s="19">
        <f t="shared" si="6"/>
        <v>262.3899999999993</v>
      </c>
      <c r="E35" s="17">
        <f t="shared" si="0"/>
        <v>0.5269999999993047</v>
      </c>
      <c r="F35" s="20">
        <f t="shared" si="19"/>
        <v>4.550000000000003</v>
      </c>
      <c r="G35" s="19">
        <f t="shared" si="8"/>
        <v>262.88999999999885</v>
      </c>
      <c r="H35" s="17">
        <f t="shared" si="1"/>
        <v>1.02699999999885</v>
      </c>
      <c r="I35" s="20">
        <f t="shared" si="20"/>
        <v>19.119999999999983</v>
      </c>
      <c r="J35" s="19">
        <f t="shared" si="10"/>
        <v>263.3899999999984</v>
      </c>
      <c r="K35" s="17">
        <f t="shared" si="2"/>
        <v>1.5269999999983952</v>
      </c>
      <c r="L35" s="20">
        <f t="shared" si="21"/>
        <v>50.40500000000003</v>
      </c>
      <c r="M35" s="5">
        <f t="shared" si="12"/>
        <v>264.5000000000007</v>
      </c>
      <c r="N35" s="3">
        <v>14.85</v>
      </c>
      <c r="O35" s="3"/>
      <c r="P35" s="15">
        <f t="shared" si="13"/>
        <v>225.15</v>
      </c>
      <c r="Q35" s="3"/>
      <c r="R35" s="3"/>
      <c r="S35" s="3"/>
      <c r="T35" s="3"/>
    </row>
    <row r="36" spans="1:20" ht="16.5" customHeight="1">
      <c r="A36" s="35">
        <f t="shared" si="3"/>
        <v>261.89999999999975</v>
      </c>
      <c r="B36" s="28">
        <f t="shared" si="4"/>
        <v>0.036999999999750344</v>
      </c>
      <c r="C36" s="36">
        <f t="shared" si="18"/>
        <v>0.3</v>
      </c>
      <c r="D36" s="24">
        <f t="shared" si="6"/>
        <v>262.3999999999993</v>
      </c>
      <c r="E36" s="22">
        <f t="shared" si="0"/>
        <v>0.5369999999992956</v>
      </c>
      <c r="F36" s="26">
        <f t="shared" si="19"/>
        <v>4.700000000000004</v>
      </c>
      <c r="G36" s="27">
        <f t="shared" si="8"/>
        <v>262.89999999999884</v>
      </c>
      <c r="H36" s="28">
        <f t="shared" si="1"/>
        <v>1.0369999999988408</v>
      </c>
      <c r="I36" s="26">
        <f t="shared" si="20"/>
        <v>19.499999999999982</v>
      </c>
      <c r="J36" s="24">
        <f t="shared" si="10"/>
        <v>263.3999999999984</v>
      </c>
      <c r="K36" s="22">
        <f t="shared" si="2"/>
        <v>1.536999999998386</v>
      </c>
      <c r="L36" s="26">
        <f t="shared" si="21"/>
        <v>51.20000000000003</v>
      </c>
      <c r="M36" s="5">
        <f t="shared" si="12"/>
        <v>264.6000000000007</v>
      </c>
      <c r="N36" s="3">
        <v>15.5</v>
      </c>
      <c r="O36" s="3"/>
      <c r="P36" s="15">
        <f t="shared" si="13"/>
        <v>240</v>
      </c>
      <c r="Q36" s="3"/>
      <c r="R36" s="3"/>
      <c r="S36" s="3"/>
      <c r="T36" s="3"/>
    </row>
    <row r="37" spans="1:20" ht="16.5" customHeight="1">
      <c r="A37" s="29">
        <f t="shared" si="3"/>
        <v>261.90999999999974</v>
      </c>
      <c r="B37" s="30">
        <f t="shared" si="4"/>
        <v>0.04699999999974125</v>
      </c>
      <c r="C37" s="31">
        <f aca="true" t="shared" si="22" ref="C37:C46">+C36+$N$9/10</f>
        <v>0.32</v>
      </c>
      <c r="D37" s="32">
        <f t="shared" si="6"/>
        <v>262.4099999999993</v>
      </c>
      <c r="E37" s="30">
        <f t="shared" si="0"/>
        <v>0.5469999999992865</v>
      </c>
      <c r="F37" s="13">
        <f aca="true" t="shared" si="23" ref="F37:F46">+F36+$N$14/10</f>
        <v>4.900000000000004</v>
      </c>
      <c r="G37" s="32">
        <f t="shared" si="8"/>
        <v>262.90999999999883</v>
      </c>
      <c r="H37" s="30">
        <f t="shared" si="1"/>
        <v>1.0469999999988318</v>
      </c>
      <c r="I37" s="13">
        <f aca="true" t="shared" si="24" ref="I37:I46">+I36+$N$19/10</f>
        <v>19.98999999999998</v>
      </c>
      <c r="J37" s="32">
        <f t="shared" si="10"/>
        <v>263.4099999999984</v>
      </c>
      <c r="K37" s="30">
        <f t="shared" si="2"/>
        <v>1.546999999998377</v>
      </c>
      <c r="L37" s="13">
        <f>+L36+$N$24/10</f>
        <v>52.51500000000003</v>
      </c>
      <c r="M37" s="5">
        <f t="shared" si="12"/>
        <v>264.7000000000007</v>
      </c>
      <c r="N37" s="3">
        <v>15.5</v>
      </c>
      <c r="O37" s="3"/>
      <c r="P37" s="15">
        <f t="shared" si="13"/>
        <v>255.5</v>
      </c>
      <c r="Q37" s="3"/>
      <c r="R37" s="3"/>
      <c r="S37" s="3"/>
      <c r="T37" s="3"/>
    </row>
    <row r="38" spans="1:20" ht="16.5" customHeight="1">
      <c r="A38" s="16">
        <f t="shared" si="3"/>
        <v>261.91999999999973</v>
      </c>
      <c r="B38" s="17">
        <f t="shared" si="4"/>
        <v>0.056999999999732154</v>
      </c>
      <c r="C38" s="18">
        <f t="shared" si="22"/>
        <v>0.34</v>
      </c>
      <c r="D38" s="19">
        <f t="shared" si="6"/>
        <v>262.4199999999993</v>
      </c>
      <c r="E38" s="17">
        <f aca="true" t="shared" si="25" ref="E38:E55">+D38-$P$1</f>
        <v>0.5569999999992774</v>
      </c>
      <c r="F38" s="20">
        <f t="shared" si="23"/>
        <v>5.100000000000004</v>
      </c>
      <c r="G38" s="19">
        <f t="shared" si="8"/>
        <v>262.9199999999988</v>
      </c>
      <c r="H38" s="17">
        <f aca="true" t="shared" si="26" ref="H38:H55">+G38-$P$1</f>
        <v>1.0569999999988227</v>
      </c>
      <c r="I38" s="20">
        <f t="shared" si="24"/>
        <v>20.47999999999998</v>
      </c>
      <c r="J38" s="19">
        <f t="shared" si="10"/>
        <v>263.41999999999837</v>
      </c>
      <c r="K38" s="17">
        <f aca="true" t="shared" si="27" ref="K38:K55">+J38-$P$1</f>
        <v>1.556999999998368</v>
      </c>
      <c r="L38" s="20">
        <f aca="true" t="shared" si="28" ref="L38:L46">+L37+$N$24/10</f>
        <v>53.83000000000003</v>
      </c>
      <c r="M38" s="5">
        <f t="shared" si="12"/>
        <v>264.80000000000075</v>
      </c>
      <c r="N38" s="3">
        <v>15.75</v>
      </c>
      <c r="O38" s="3"/>
      <c r="P38" s="15">
        <f t="shared" si="13"/>
        <v>271</v>
      </c>
      <c r="Q38" s="3"/>
      <c r="R38" s="3"/>
      <c r="S38" s="3"/>
      <c r="T38" s="3"/>
    </row>
    <row r="39" spans="1:20" ht="16.5" customHeight="1">
      <c r="A39" s="16">
        <f aca="true" t="shared" si="29" ref="A39:A55">+A38+0.01</f>
        <v>261.9299999999997</v>
      </c>
      <c r="B39" s="17">
        <f aca="true" t="shared" si="30" ref="B39:B55">+A39-$P$1</f>
        <v>0.06699999999972306</v>
      </c>
      <c r="C39" s="18">
        <f t="shared" si="22"/>
        <v>0.36000000000000004</v>
      </c>
      <c r="D39" s="19">
        <f aca="true" t="shared" si="31" ref="D39:D55">+D38+0.01</f>
        <v>262.42999999999927</v>
      </c>
      <c r="E39" s="17">
        <f t="shared" si="25"/>
        <v>0.5669999999992683</v>
      </c>
      <c r="F39" s="20">
        <f t="shared" si="23"/>
        <v>5.300000000000004</v>
      </c>
      <c r="G39" s="19">
        <f aca="true" t="shared" si="32" ref="G39:G55">+G38+0.01</f>
        <v>262.9299999999988</v>
      </c>
      <c r="H39" s="17">
        <f t="shared" si="26"/>
        <v>1.0669999999988136</v>
      </c>
      <c r="I39" s="20">
        <f t="shared" si="24"/>
        <v>20.969999999999978</v>
      </c>
      <c r="J39" s="19">
        <f aca="true" t="shared" si="33" ref="J39:J55">+J38+0.01</f>
        <v>263.42999999999836</v>
      </c>
      <c r="K39" s="17">
        <f t="shared" si="27"/>
        <v>1.5669999999983588</v>
      </c>
      <c r="L39" s="20">
        <f t="shared" si="28"/>
        <v>55.145000000000024</v>
      </c>
      <c r="M39" s="5">
        <f t="shared" si="12"/>
        <v>264.9000000000008</v>
      </c>
      <c r="N39" s="3">
        <v>15.75</v>
      </c>
      <c r="O39" s="3"/>
      <c r="P39" s="15">
        <f t="shared" si="13"/>
        <v>286.75</v>
      </c>
      <c r="Q39" s="3"/>
      <c r="R39" s="3"/>
      <c r="S39" s="3"/>
      <c r="T39" s="3"/>
    </row>
    <row r="40" spans="1:20" ht="16.5" customHeight="1">
      <c r="A40" s="16">
        <f t="shared" si="29"/>
        <v>261.9399999999997</v>
      </c>
      <c r="B40" s="17">
        <f t="shared" si="30"/>
        <v>0.07699999999971396</v>
      </c>
      <c r="C40" s="18">
        <f t="shared" si="22"/>
        <v>0.38000000000000006</v>
      </c>
      <c r="D40" s="19">
        <f t="shared" si="31"/>
        <v>262.43999999999926</v>
      </c>
      <c r="E40" s="17">
        <f t="shared" si="25"/>
        <v>0.5769999999992592</v>
      </c>
      <c r="F40" s="20">
        <f t="shared" si="23"/>
        <v>5.500000000000004</v>
      </c>
      <c r="G40" s="19">
        <f t="shared" si="32"/>
        <v>262.9399999999988</v>
      </c>
      <c r="H40" s="17">
        <f t="shared" si="26"/>
        <v>1.0769999999988045</v>
      </c>
      <c r="I40" s="20">
        <f t="shared" si="24"/>
        <v>21.459999999999976</v>
      </c>
      <c r="J40" s="19">
        <f t="shared" si="33"/>
        <v>263.43999999999835</v>
      </c>
      <c r="K40" s="17">
        <f t="shared" si="27"/>
        <v>1.5769999999983497</v>
      </c>
      <c r="L40" s="20">
        <f t="shared" si="28"/>
        <v>56.46000000000002</v>
      </c>
      <c r="M40" s="5">
        <f t="shared" si="12"/>
        <v>265.0000000000008</v>
      </c>
      <c r="N40" s="3"/>
      <c r="O40" s="3"/>
      <c r="P40" s="15">
        <f t="shared" si="13"/>
        <v>302.5</v>
      </c>
      <c r="Q40" s="3"/>
      <c r="R40" s="3"/>
      <c r="S40" s="3"/>
      <c r="T40" s="3"/>
    </row>
    <row r="41" spans="1:20" ht="16.5" customHeight="1">
      <c r="A41" s="16">
        <f t="shared" si="29"/>
        <v>261.9499999999997</v>
      </c>
      <c r="B41" s="17">
        <f t="shared" si="30"/>
        <v>0.08699999999970487</v>
      </c>
      <c r="C41" s="18">
        <f t="shared" si="22"/>
        <v>0.4000000000000001</v>
      </c>
      <c r="D41" s="19">
        <f t="shared" si="31"/>
        <v>262.44999999999925</v>
      </c>
      <c r="E41" s="17">
        <f t="shared" si="25"/>
        <v>0.5869999999992501</v>
      </c>
      <c r="F41" s="20">
        <f t="shared" si="23"/>
        <v>5.700000000000005</v>
      </c>
      <c r="G41" s="19">
        <f t="shared" si="32"/>
        <v>262.9499999999988</v>
      </c>
      <c r="H41" s="17">
        <f t="shared" si="26"/>
        <v>1.0869999999987954</v>
      </c>
      <c r="I41" s="20">
        <f t="shared" si="24"/>
        <v>21.949999999999974</v>
      </c>
      <c r="J41" s="19">
        <f t="shared" si="33"/>
        <v>263.44999999999834</v>
      </c>
      <c r="K41" s="17">
        <f t="shared" si="27"/>
        <v>1.5869999999983406</v>
      </c>
      <c r="L41" s="20">
        <f t="shared" si="28"/>
        <v>57.77500000000002</v>
      </c>
      <c r="M41" s="5"/>
      <c r="N41" s="3"/>
      <c r="O41" s="3"/>
      <c r="P41" s="3"/>
      <c r="Q41" s="3"/>
      <c r="R41" s="3"/>
      <c r="S41" s="3"/>
      <c r="T41" s="3"/>
    </row>
    <row r="42" spans="1:20" ht="16.5" customHeight="1">
      <c r="A42" s="16">
        <f t="shared" si="29"/>
        <v>261.9599999999997</v>
      </c>
      <c r="B42" s="17">
        <f t="shared" si="30"/>
        <v>0.09699999999969577</v>
      </c>
      <c r="C42" s="18">
        <f t="shared" si="22"/>
        <v>0.4200000000000001</v>
      </c>
      <c r="D42" s="19">
        <f t="shared" si="31"/>
        <v>262.45999999999924</v>
      </c>
      <c r="E42" s="17">
        <f t="shared" si="25"/>
        <v>0.596999999999241</v>
      </c>
      <c r="F42" s="20">
        <f t="shared" si="23"/>
        <v>5.900000000000005</v>
      </c>
      <c r="G42" s="19">
        <f t="shared" si="32"/>
        <v>262.9599999999988</v>
      </c>
      <c r="H42" s="17">
        <f t="shared" si="26"/>
        <v>1.0969999999987863</v>
      </c>
      <c r="I42" s="20">
        <f t="shared" si="24"/>
        <v>22.439999999999973</v>
      </c>
      <c r="J42" s="19">
        <f t="shared" si="33"/>
        <v>263.45999999999833</v>
      </c>
      <c r="K42" s="17">
        <f t="shared" si="27"/>
        <v>1.5969999999983315</v>
      </c>
      <c r="L42" s="20">
        <f t="shared" si="28"/>
        <v>59.09000000000002</v>
      </c>
      <c r="M42" s="5"/>
      <c r="N42" s="3"/>
      <c r="O42" s="3"/>
      <c r="P42" s="3"/>
      <c r="Q42" s="3"/>
      <c r="R42" s="3"/>
      <c r="S42" s="3"/>
      <c r="T42" s="3"/>
    </row>
    <row r="43" spans="1:20" ht="16.5" customHeight="1">
      <c r="A43" s="16">
        <f t="shared" si="29"/>
        <v>261.9699999999997</v>
      </c>
      <c r="B43" s="17">
        <f t="shared" si="30"/>
        <v>0.10699999999968668</v>
      </c>
      <c r="C43" s="18">
        <f t="shared" si="22"/>
        <v>0.4400000000000001</v>
      </c>
      <c r="D43" s="19">
        <f t="shared" si="31"/>
        <v>262.46999999999923</v>
      </c>
      <c r="E43" s="17">
        <f t="shared" si="25"/>
        <v>0.6069999999992319</v>
      </c>
      <c r="F43" s="20">
        <f t="shared" si="23"/>
        <v>6.100000000000005</v>
      </c>
      <c r="G43" s="19">
        <f t="shared" si="32"/>
        <v>262.9699999999988</v>
      </c>
      <c r="H43" s="17">
        <f t="shared" si="26"/>
        <v>1.1069999999987772</v>
      </c>
      <c r="I43" s="20">
        <f t="shared" si="24"/>
        <v>22.92999999999997</v>
      </c>
      <c r="J43" s="19">
        <f t="shared" si="33"/>
        <v>263.4699999999983</v>
      </c>
      <c r="K43" s="17">
        <f t="shared" si="27"/>
        <v>1.6069999999983224</v>
      </c>
      <c r="L43" s="20">
        <f t="shared" si="28"/>
        <v>60.405000000000015</v>
      </c>
      <c r="M43" s="5"/>
      <c r="N43" s="3"/>
      <c r="O43" s="3"/>
      <c r="P43" s="3"/>
      <c r="Q43" s="3"/>
      <c r="R43" s="3"/>
      <c r="S43" s="3"/>
      <c r="T43" s="3"/>
    </row>
    <row r="44" spans="1:20" ht="16.5" customHeight="1">
      <c r="A44" s="16">
        <f t="shared" si="29"/>
        <v>261.9799999999997</v>
      </c>
      <c r="B44" s="17">
        <f t="shared" si="30"/>
        <v>0.11699999999967758</v>
      </c>
      <c r="C44" s="18">
        <f t="shared" si="22"/>
        <v>0.46000000000000013</v>
      </c>
      <c r="D44" s="19">
        <f t="shared" si="31"/>
        <v>262.4799999999992</v>
      </c>
      <c r="E44" s="17">
        <f t="shared" si="25"/>
        <v>0.6169999999992228</v>
      </c>
      <c r="F44" s="20">
        <f t="shared" si="23"/>
        <v>6.300000000000005</v>
      </c>
      <c r="G44" s="19">
        <f t="shared" si="32"/>
        <v>262.97999999999877</v>
      </c>
      <c r="H44" s="17">
        <f t="shared" si="26"/>
        <v>1.116999999998768</v>
      </c>
      <c r="I44" s="20">
        <f t="shared" si="24"/>
        <v>23.41999999999997</v>
      </c>
      <c r="J44" s="19">
        <f t="shared" si="33"/>
        <v>263.4799999999983</v>
      </c>
      <c r="K44" s="17">
        <f t="shared" si="27"/>
        <v>1.6169999999983133</v>
      </c>
      <c r="L44" s="20">
        <f t="shared" si="28"/>
        <v>61.72000000000001</v>
      </c>
      <c r="M44" s="5"/>
      <c r="N44" s="3"/>
      <c r="O44" s="3"/>
      <c r="P44" s="3"/>
      <c r="Q44" s="3"/>
      <c r="R44" s="3"/>
      <c r="S44" s="3"/>
      <c r="T44" s="3"/>
    </row>
    <row r="45" spans="1:20" ht="16.5" customHeight="1">
      <c r="A45" s="16">
        <f t="shared" si="29"/>
        <v>261.98999999999967</v>
      </c>
      <c r="B45" s="17">
        <f t="shared" si="30"/>
        <v>0.1269999999996685</v>
      </c>
      <c r="C45" s="18">
        <f t="shared" si="22"/>
        <v>0.48000000000000015</v>
      </c>
      <c r="D45" s="19">
        <f t="shared" si="31"/>
        <v>262.4899999999992</v>
      </c>
      <c r="E45" s="17">
        <f t="shared" si="25"/>
        <v>0.6269999999992137</v>
      </c>
      <c r="F45" s="20">
        <f t="shared" si="23"/>
        <v>6.500000000000005</v>
      </c>
      <c r="G45" s="19">
        <f t="shared" si="32"/>
        <v>262.98999999999876</v>
      </c>
      <c r="H45" s="17">
        <f t="shared" si="26"/>
        <v>1.126999999998759</v>
      </c>
      <c r="I45" s="20">
        <f t="shared" si="24"/>
        <v>23.909999999999968</v>
      </c>
      <c r="J45" s="19">
        <f t="shared" si="33"/>
        <v>263.4899999999983</v>
      </c>
      <c r="K45" s="17">
        <f t="shared" si="27"/>
        <v>1.6269999999983042</v>
      </c>
      <c r="L45" s="20">
        <f t="shared" si="28"/>
        <v>63.03500000000001</v>
      </c>
      <c r="M45" s="5"/>
      <c r="N45" s="3"/>
      <c r="O45" s="3"/>
      <c r="P45" s="3"/>
      <c r="Q45" s="3"/>
      <c r="R45" s="3"/>
      <c r="S45" s="3"/>
      <c r="T45" s="3"/>
    </row>
    <row r="46" spans="1:20" ht="16.5" customHeight="1">
      <c r="A46" s="35">
        <f t="shared" si="29"/>
        <v>261.99999999999966</v>
      </c>
      <c r="B46" s="28">
        <f t="shared" si="30"/>
        <v>0.1369999999996594</v>
      </c>
      <c r="C46" s="36">
        <f t="shared" si="22"/>
        <v>0.5000000000000001</v>
      </c>
      <c r="D46" s="27">
        <f t="shared" si="31"/>
        <v>262.4999999999992</v>
      </c>
      <c r="E46" s="28">
        <f t="shared" si="25"/>
        <v>0.6369999999992046</v>
      </c>
      <c r="F46" s="26">
        <f t="shared" si="23"/>
        <v>6.7000000000000055</v>
      </c>
      <c r="G46" s="27">
        <f t="shared" si="32"/>
        <v>262.99999999999875</v>
      </c>
      <c r="H46" s="28">
        <f t="shared" si="26"/>
        <v>1.13699999999875</v>
      </c>
      <c r="I46" s="26">
        <f t="shared" si="24"/>
        <v>24.399999999999967</v>
      </c>
      <c r="J46" s="27">
        <f t="shared" si="33"/>
        <v>263.4999999999983</v>
      </c>
      <c r="K46" s="28">
        <f t="shared" si="27"/>
        <v>1.6369999999982952</v>
      </c>
      <c r="L46" s="26">
        <f t="shared" si="28"/>
        <v>64.35000000000001</v>
      </c>
      <c r="M46" s="5"/>
      <c r="N46" s="3"/>
      <c r="O46" s="3"/>
      <c r="P46" s="3"/>
      <c r="Q46" s="3"/>
      <c r="R46" s="3"/>
      <c r="S46" s="3"/>
      <c r="T46" s="3"/>
    </row>
    <row r="47" spans="1:20" ht="16.5" customHeight="1">
      <c r="A47" s="29">
        <f t="shared" si="29"/>
        <v>262.00999999999965</v>
      </c>
      <c r="B47" s="30">
        <f t="shared" si="30"/>
        <v>0.1469999999996503</v>
      </c>
      <c r="C47" s="31">
        <f aca="true" t="shared" si="34" ref="C47:C55">+C46+$N$10/10</f>
        <v>0.56</v>
      </c>
      <c r="D47" s="32">
        <f t="shared" si="31"/>
        <v>262.5099999999992</v>
      </c>
      <c r="E47" s="30">
        <f t="shared" si="25"/>
        <v>0.6469999999991956</v>
      </c>
      <c r="F47" s="13">
        <f aca="true" t="shared" si="35" ref="F47:F55">+F46+$N$15/10</f>
        <v>6.9500000000000055</v>
      </c>
      <c r="G47" s="32">
        <f t="shared" si="32"/>
        <v>263.00999999999874</v>
      </c>
      <c r="H47" s="30">
        <f t="shared" si="26"/>
        <v>1.1469999999987408</v>
      </c>
      <c r="I47" s="13">
        <f aca="true" t="shared" si="36" ref="I47:I55">+I46+$N$20/10</f>
        <v>24.94499999999997</v>
      </c>
      <c r="J47" s="32">
        <f t="shared" si="33"/>
        <v>263.5099999999983</v>
      </c>
      <c r="K47" s="30">
        <f t="shared" si="27"/>
        <v>1.646999999998286</v>
      </c>
      <c r="L47" s="13">
        <f>+L46+$N$25/10</f>
        <v>65.665</v>
      </c>
      <c r="M47" s="5"/>
      <c r="N47" s="3"/>
      <c r="O47" s="3"/>
      <c r="P47" s="3"/>
      <c r="Q47" s="3"/>
      <c r="R47" s="3"/>
      <c r="S47" s="3"/>
      <c r="T47" s="3"/>
    </row>
    <row r="48" spans="1:20" ht="16.5" customHeight="1">
      <c r="A48" s="16">
        <f t="shared" si="29"/>
        <v>262.01999999999964</v>
      </c>
      <c r="B48" s="17">
        <f t="shared" si="30"/>
        <v>0.1569999999996412</v>
      </c>
      <c r="C48" s="18">
        <f t="shared" si="34"/>
        <v>0.6200000000000001</v>
      </c>
      <c r="D48" s="19">
        <f t="shared" si="31"/>
        <v>262.5199999999992</v>
      </c>
      <c r="E48" s="17">
        <f t="shared" si="25"/>
        <v>0.6569999999991865</v>
      </c>
      <c r="F48" s="20">
        <f t="shared" si="35"/>
        <v>7.2000000000000055</v>
      </c>
      <c r="G48" s="19">
        <f t="shared" si="32"/>
        <v>263.01999999999873</v>
      </c>
      <c r="H48" s="17">
        <f t="shared" si="26"/>
        <v>1.1569999999987317</v>
      </c>
      <c r="I48" s="20">
        <f t="shared" si="36"/>
        <v>25.48999999999997</v>
      </c>
      <c r="J48" s="19">
        <f t="shared" si="33"/>
        <v>263.5199999999983</v>
      </c>
      <c r="K48" s="17">
        <f t="shared" si="27"/>
        <v>1.656999999998277</v>
      </c>
      <c r="L48" s="20">
        <f aca="true" t="shared" si="37" ref="L48:L55">+L47+$N$25/10</f>
        <v>66.98</v>
      </c>
      <c r="M48" s="5"/>
      <c r="N48" s="3"/>
      <c r="O48" s="3"/>
      <c r="P48" s="3"/>
      <c r="Q48" s="3"/>
      <c r="R48" s="3"/>
      <c r="S48" s="3"/>
      <c r="T48" s="3"/>
    </row>
    <row r="49" spans="1:20" ht="16.5" customHeight="1">
      <c r="A49" s="16">
        <f t="shared" si="29"/>
        <v>262.02999999999963</v>
      </c>
      <c r="B49" s="17">
        <f t="shared" si="30"/>
        <v>0.1669999999996321</v>
      </c>
      <c r="C49" s="18">
        <f t="shared" si="34"/>
        <v>0.6800000000000002</v>
      </c>
      <c r="D49" s="19">
        <f t="shared" si="31"/>
        <v>262.5299999999992</v>
      </c>
      <c r="E49" s="17">
        <f t="shared" si="25"/>
        <v>0.6669999999991774</v>
      </c>
      <c r="F49" s="20">
        <f t="shared" si="35"/>
        <v>7.4500000000000055</v>
      </c>
      <c r="G49" s="19">
        <f t="shared" si="32"/>
        <v>263.0299999999987</v>
      </c>
      <c r="H49" s="17">
        <f t="shared" si="26"/>
        <v>1.1669999999987226</v>
      </c>
      <c r="I49" s="20">
        <f t="shared" si="36"/>
        <v>26.03499999999997</v>
      </c>
      <c r="J49" s="19">
        <f t="shared" si="33"/>
        <v>263.52999999999827</v>
      </c>
      <c r="K49" s="17">
        <f t="shared" si="27"/>
        <v>1.6669999999982679</v>
      </c>
      <c r="L49" s="20">
        <f t="shared" si="37"/>
        <v>68.295</v>
      </c>
      <c r="M49" s="5"/>
      <c r="N49" s="3"/>
      <c r="O49" s="3"/>
      <c r="P49" s="3"/>
      <c r="Q49" s="3"/>
      <c r="R49" s="3"/>
      <c r="S49" s="3"/>
      <c r="T49" s="3"/>
    </row>
    <row r="50" spans="1:20" ht="16.5" customHeight="1">
      <c r="A50" s="16">
        <f t="shared" si="29"/>
        <v>262.0399999999996</v>
      </c>
      <c r="B50" s="17">
        <f t="shared" si="30"/>
        <v>0.17699999999962301</v>
      </c>
      <c r="C50" s="18">
        <f t="shared" si="34"/>
        <v>0.7400000000000002</v>
      </c>
      <c r="D50" s="19">
        <f t="shared" si="31"/>
        <v>262.53999999999917</v>
      </c>
      <c r="E50" s="17">
        <f t="shared" si="25"/>
        <v>0.6769999999991683</v>
      </c>
      <c r="F50" s="20">
        <f t="shared" si="35"/>
        <v>7.7000000000000055</v>
      </c>
      <c r="G50" s="19">
        <f t="shared" si="32"/>
        <v>263.0399999999987</v>
      </c>
      <c r="H50" s="17">
        <f t="shared" si="26"/>
        <v>1.1769999999987135</v>
      </c>
      <c r="I50" s="20">
        <f t="shared" si="36"/>
        <v>26.579999999999973</v>
      </c>
      <c r="J50" s="19">
        <f t="shared" si="33"/>
        <v>263.53999999999826</v>
      </c>
      <c r="K50" s="17">
        <f t="shared" si="27"/>
        <v>1.6769999999982588</v>
      </c>
      <c r="L50" s="20">
        <f t="shared" si="37"/>
        <v>69.61</v>
      </c>
      <c r="M50" s="5"/>
      <c r="N50" s="3"/>
      <c r="O50" s="3"/>
      <c r="P50" s="3"/>
      <c r="Q50" s="3"/>
      <c r="R50" s="3"/>
      <c r="S50" s="3"/>
      <c r="T50" s="3"/>
    </row>
    <row r="51" spans="1:20" ht="16.5" customHeight="1">
      <c r="A51" s="16">
        <f t="shared" si="29"/>
        <v>262.0499999999996</v>
      </c>
      <c r="B51" s="17">
        <f t="shared" si="30"/>
        <v>0.18699999999961392</v>
      </c>
      <c r="C51" s="18">
        <f t="shared" si="34"/>
        <v>0.8000000000000003</v>
      </c>
      <c r="D51" s="19">
        <f t="shared" si="31"/>
        <v>262.54999999999916</v>
      </c>
      <c r="E51" s="17">
        <f t="shared" si="25"/>
        <v>0.6869999999991592</v>
      </c>
      <c r="F51" s="20">
        <f t="shared" si="35"/>
        <v>7.9500000000000055</v>
      </c>
      <c r="G51" s="19">
        <f t="shared" si="32"/>
        <v>263.0499999999987</v>
      </c>
      <c r="H51" s="17">
        <f t="shared" si="26"/>
        <v>1.1869999999987044</v>
      </c>
      <c r="I51" s="20">
        <f t="shared" si="36"/>
        <v>27.124999999999975</v>
      </c>
      <c r="J51" s="19">
        <f t="shared" si="33"/>
        <v>263.54999999999825</v>
      </c>
      <c r="K51" s="17">
        <f t="shared" si="27"/>
        <v>1.6869999999982497</v>
      </c>
      <c r="L51" s="20">
        <f t="shared" si="37"/>
        <v>70.925</v>
      </c>
      <c r="M51" s="5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29"/>
        <v>262.0599999999996</v>
      </c>
      <c r="B52" s="17">
        <f t="shared" si="30"/>
        <v>0.19699999999960482</v>
      </c>
      <c r="C52" s="18">
        <f t="shared" si="34"/>
        <v>0.8600000000000003</v>
      </c>
      <c r="D52" s="19">
        <f t="shared" si="31"/>
        <v>262.55999999999915</v>
      </c>
      <c r="E52" s="17">
        <f t="shared" si="25"/>
        <v>0.6969999999991501</v>
      </c>
      <c r="F52" s="20">
        <f t="shared" si="35"/>
        <v>8.200000000000006</v>
      </c>
      <c r="G52" s="19">
        <f t="shared" si="32"/>
        <v>263.0599999999987</v>
      </c>
      <c r="H52" s="17">
        <f t="shared" si="26"/>
        <v>1.1969999999986953</v>
      </c>
      <c r="I52" s="20">
        <f t="shared" si="36"/>
        <v>27.669999999999977</v>
      </c>
      <c r="J52" s="19">
        <f t="shared" si="33"/>
        <v>263.55999999999824</v>
      </c>
      <c r="K52" s="17">
        <f t="shared" si="27"/>
        <v>1.6969999999982406</v>
      </c>
      <c r="L52" s="20">
        <f t="shared" si="37"/>
        <v>72.24</v>
      </c>
      <c r="M52" s="5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29"/>
        <v>262.0699999999996</v>
      </c>
      <c r="B53" s="17">
        <f t="shared" si="30"/>
        <v>0.20699999999959573</v>
      </c>
      <c r="C53" s="18">
        <f t="shared" si="34"/>
        <v>0.9200000000000004</v>
      </c>
      <c r="D53" s="19">
        <f t="shared" si="31"/>
        <v>262.56999999999914</v>
      </c>
      <c r="E53" s="17">
        <f t="shared" si="25"/>
        <v>0.706999999999141</v>
      </c>
      <c r="F53" s="20">
        <f t="shared" si="35"/>
        <v>8.450000000000006</v>
      </c>
      <c r="G53" s="19">
        <f t="shared" si="32"/>
        <v>263.0699999999987</v>
      </c>
      <c r="H53" s="17">
        <f t="shared" si="26"/>
        <v>1.2069999999986862</v>
      </c>
      <c r="I53" s="20">
        <f t="shared" si="36"/>
        <v>28.21499999999998</v>
      </c>
      <c r="J53" s="19">
        <f t="shared" si="33"/>
        <v>263.56999999999823</v>
      </c>
      <c r="K53" s="17">
        <f t="shared" si="27"/>
        <v>1.7069999999982315</v>
      </c>
      <c r="L53" s="20">
        <f t="shared" si="37"/>
        <v>73.55499999999999</v>
      </c>
      <c r="M53" s="5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29"/>
        <v>262.0799999999996</v>
      </c>
      <c r="B54" s="17">
        <f t="shared" si="30"/>
        <v>0.21699999999958663</v>
      </c>
      <c r="C54" s="18">
        <f t="shared" si="34"/>
        <v>0.9800000000000004</v>
      </c>
      <c r="D54" s="19">
        <f t="shared" si="31"/>
        <v>262.57999999999913</v>
      </c>
      <c r="E54" s="17">
        <f t="shared" si="25"/>
        <v>0.7169999999991319</v>
      </c>
      <c r="F54" s="20">
        <f t="shared" si="35"/>
        <v>8.700000000000006</v>
      </c>
      <c r="G54" s="19">
        <f t="shared" si="32"/>
        <v>263.0799999999987</v>
      </c>
      <c r="H54" s="17">
        <f t="shared" si="26"/>
        <v>1.2169999999986771</v>
      </c>
      <c r="I54" s="20">
        <f t="shared" si="36"/>
        <v>28.75999999999998</v>
      </c>
      <c r="J54" s="19">
        <f t="shared" si="33"/>
        <v>263.5799999999982</v>
      </c>
      <c r="K54" s="17">
        <f t="shared" si="27"/>
        <v>1.7169999999982224</v>
      </c>
      <c r="L54" s="20">
        <f t="shared" si="37"/>
        <v>74.86999999999999</v>
      </c>
      <c r="M54" s="5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29"/>
        <v>262.0899999999996</v>
      </c>
      <c r="B55" s="28">
        <f t="shared" si="30"/>
        <v>0.22699999999957754</v>
      </c>
      <c r="C55" s="36">
        <f t="shared" si="34"/>
        <v>1.0400000000000005</v>
      </c>
      <c r="D55" s="27">
        <f t="shared" si="31"/>
        <v>262.5899999999991</v>
      </c>
      <c r="E55" s="28">
        <f t="shared" si="25"/>
        <v>0.7269999999991228</v>
      </c>
      <c r="F55" s="26">
        <f t="shared" si="35"/>
        <v>8.950000000000006</v>
      </c>
      <c r="G55" s="27">
        <f t="shared" si="32"/>
        <v>263.08999999999867</v>
      </c>
      <c r="H55" s="28">
        <f t="shared" si="26"/>
        <v>1.226999999998668</v>
      </c>
      <c r="I55" s="26">
        <f t="shared" si="36"/>
        <v>29.304999999999982</v>
      </c>
      <c r="J55" s="27">
        <f t="shared" si="33"/>
        <v>263.5899999999982</v>
      </c>
      <c r="K55" s="28">
        <f t="shared" si="27"/>
        <v>1.7269999999982133</v>
      </c>
      <c r="L55" s="26">
        <f t="shared" si="37"/>
        <v>76.18499999999999</v>
      </c>
      <c r="M55" s="5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6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"/>
      <c r="Q57" s="3"/>
      <c r="R57" s="3"/>
      <c r="S57" s="3"/>
      <c r="T57" s="3"/>
    </row>
    <row r="58" spans="1:20" ht="24.75" customHeight="1">
      <c r="A58" s="48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"/>
      <c r="Q58" s="3"/>
      <c r="R58" s="3"/>
      <c r="S58" s="3"/>
      <c r="T58" s="3"/>
    </row>
    <row r="59" spans="1:20" ht="24.75" customHeight="1">
      <c r="A59" s="4" t="s">
        <v>0</v>
      </c>
      <c r="B59" s="4" t="s">
        <v>0</v>
      </c>
      <c r="C59" s="4" t="s">
        <v>1</v>
      </c>
      <c r="D59" s="4" t="s">
        <v>0</v>
      </c>
      <c r="E59" s="4" t="s">
        <v>0</v>
      </c>
      <c r="F59" s="4" t="s">
        <v>1</v>
      </c>
      <c r="G59" s="4" t="s">
        <v>0</v>
      </c>
      <c r="H59" s="4" t="s">
        <v>0</v>
      </c>
      <c r="I59" s="4" t="s">
        <v>1</v>
      </c>
      <c r="J59" s="4" t="s">
        <v>0</v>
      </c>
      <c r="K59" s="4" t="s">
        <v>0</v>
      </c>
      <c r="L59" s="4" t="s">
        <v>1</v>
      </c>
      <c r="M59" s="5"/>
      <c r="N59" s="3"/>
      <c r="O59" s="3"/>
      <c r="P59" s="3"/>
      <c r="Q59" s="3"/>
      <c r="R59" s="3"/>
      <c r="S59" s="3"/>
      <c r="T59" s="3"/>
    </row>
    <row r="60" spans="1:20" ht="24.75" customHeight="1">
      <c r="A60" s="7" t="s">
        <v>2</v>
      </c>
      <c r="B60" s="7" t="s">
        <v>3</v>
      </c>
      <c r="C60" s="7" t="s">
        <v>4</v>
      </c>
      <c r="D60" s="7" t="s">
        <v>2</v>
      </c>
      <c r="E60" s="7" t="s">
        <v>3</v>
      </c>
      <c r="F60" s="7" t="s">
        <v>4</v>
      </c>
      <c r="G60" s="7" t="s">
        <v>2</v>
      </c>
      <c r="H60" s="7" t="s">
        <v>3</v>
      </c>
      <c r="I60" s="7" t="s">
        <v>4</v>
      </c>
      <c r="J60" s="7" t="s">
        <v>2</v>
      </c>
      <c r="K60" s="7" t="s">
        <v>3</v>
      </c>
      <c r="L60" s="7" t="s">
        <v>4</v>
      </c>
      <c r="M60" s="5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263.5999999999982</v>
      </c>
      <c r="B61" s="10">
        <f>K55+0.01</f>
        <v>1.7369999999982133</v>
      </c>
      <c r="C61" s="14">
        <f>+L55+$N$25/10</f>
        <v>77.49999999999999</v>
      </c>
      <c r="D61" s="12">
        <f>+A110+0.01</f>
        <v>264.09999999999775</v>
      </c>
      <c r="E61" s="10">
        <f aca="true" t="shared" si="38" ref="E61:E110">+D61-$P$1</f>
        <v>2.2369999999977495</v>
      </c>
      <c r="F61" s="14">
        <f>+C110+$N$30/10</f>
        <v>169.1500000000002</v>
      </c>
      <c r="G61" s="12">
        <f>+D110+0.01</f>
        <v>264.5999999999973</v>
      </c>
      <c r="H61" s="10">
        <f aca="true" t="shared" si="39" ref="H61:H110">+G61-$P$1</f>
        <v>2.7369999999972947</v>
      </c>
      <c r="I61" s="14">
        <f>F110+$N$35/10</f>
        <v>240.00000000000057</v>
      </c>
      <c r="J61" s="12">
        <f>+G110+0.01</f>
        <v>265.09999999999684</v>
      </c>
      <c r="K61" s="10">
        <f aca="true" t="shared" si="40" ref="K61:K110">+J61-$P$1</f>
        <v>3.23699999999684</v>
      </c>
      <c r="L61" s="14"/>
      <c r="M61" s="5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41" ref="A62:A110">+A61+0.01</f>
        <v>263.6099999999982</v>
      </c>
      <c r="B62" s="17">
        <f aca="true" t="shared" si="42" ref="B62:B110">+A62-$P$1</f>
        <v>1.746999999998195</v>
      </c>
      <c r="C62" s="20">
        <f>+C61+$N$26/10</f>
        <v>80.12499999999999</v>
      </c>
      <c r="D62" s="19">
        <f aca="true" t="shared" si="43" ref="D62:D110">+D61+0.01</f>
        <v>264.10999999999774</v>
      </c>
      <c r="E62" s="17">
        <f t="shared" si="38"/>
        <v>2.2469999999977404</v>
      </c>
      <c r="F62" s="20">
        <f>F61+$N$31/10</f>
        <v>170.5150000000002</v>
      </c>
      <c r="G62" s="19">
        <f aca="true" t="shared" si="44" ref="G62:G110">+G61+0.01</f>
        <v>264.6099999999973</v>
      </c>
      <c r="H62" s="17">
        <f t="shared" si="39"/>
        <v>2.7469999999972856</v>
      </c>
      <c r="I62" s="20">
        <f>I61+$N$36/10</f>
        <v>241.55000000000058</v>
      </c>
      <c r="J62" s="19">
        <f aca="true" t="shared" si="45" ref="J62:J110">+J61+0.01</f>
        <v>265.10999999999683</v>
      </c>
      <c r="K62" s="17">
        <f t="shared" si="40"/>
        <v>3.246999999996831</v>
      </c>
      <c r="L62" s="20"/>
      <c r="M62" s="5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41"/>
        <v>263.6199999999982</v>
      </c>
      <c r="B63" s="17">
        <f t="shared" si="42"/>
        <v>1.756999999998186</v>
      </c>
      <c r="C63" s="20">
        <f aca="true" t="shared" si="46" ref="C63:C71">+C62+$N$26/10</f>
        <v>82.74999999999999</v>
      </c>
      <c r="D63" s="19">
        <f t="shared" si="43"/>
        <v>264.11999999999773</v>
      </c>
      <c r="E63" s="17">
        <f t="shared" si="38"/>
        <v>2.2569999999977313</v>
      </c>
      <c r="F63" s="20">
        <f aca="true" t="shared" si="47" ref="F63:F71">F62+$N$31/10</f>
        <v>171.88000000000022</v>
      </c>
      <c r="G63" s="19">
        <f t="shared" si="44"/>
        <v>264.6199999999973</v>
      </c>
      <c r="H63" s="17">
        <f t="shared" si="39"/>
        <v>2.7569999999972765</v>
      </c>
      <c r="I63" s="20">
        <f aca="true" t="shared" si="48" ref="I63:I72">I62+$N$36/10</f>
        <v>243.1000000000006</v>
      </c>
      <c r="J63" s="19">
        <f t="shared" si="45"/>
        <v>265.1199999999968</v>
      </c>
      <c r="K63" s="17">
        <f t="shared" si="40"/>
        <v>3.2569999999968218</v>
      </c>
      <c r="L63" s="20"/>
      <c r="M63" s="5"/>
      <c r="N63" s="3"/>
      <c r="O63" s="6"/>
      <c r="P63" s="3"/>
      <c r="Q63" s="3"/>
      <c r="R63" s="3"/>
      <c r="S63" s="3"/>
      <c r="T63" s="3"/>
    </row>
    <row r="64" spans="1:20" ht="16.5" customHeight="1">
      <c r="A64" s="16">
        <f t="shared" si="41"/>
        <v>263.6299999999982</v>
      </c>
      <c r="B64" s="17">
        <f t="shared" si="42"/>
        <v>1.766999999998177</v>
      </c>
      <c r="C64" s="20">
        <f t="shared" si="46"/>
        <v>85.37499999999999</v>
      </c>
      <c r="D64" s="19">
        <f t="shared" si="43"/>
        <v>264.1299999999977</v>
      </c>
      <c r="E64" s="17">
        <f t="shared" si="38"/>
        <v>2.266999999997722</v>
      </c>
      <c r="F64" s="20">
        <f t="shared" si="47"/>
        <v>173.24500000000023</v>
      </c>
      <c r="G64" s="19">
        <f t="shared" si="44"/>
        <v>264.62999999999727</v>
      </c>
      <c r="H64" s="17">
        <f t="shared" si="39"/>
        <v>2.7669999999972674</v>
      </c>
      <c r="I64" s="20">
        <f t="shared" si="48"/>
        <v>244.6500000000006</v>
      </c>
      <c r="J64" s="19">
        <f t="shared" si="45"/>
        <v>265.1299999999968</v>
      </c>
      <c r="K64" s="17">
        <f t="shared" si="40"/>
        <v>3.2669999999968127</v>
      </c>
      <c r="L64" s="20"/>
      <c r="M64" s="5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41"/>
        <v>263.63999999999817</v>
      </c>
      <c r="B65" s="17">
        <f t="shared" si="42"/>
        <v>1.7769999999981678</v>
      </c>
      <c r="C65" s="20">
        <f t="shared" si="46"/>
        <v>87.99999999999999</v>
      </c>
      <c r="D65" s="19">
        <f t="shared" si="43"/>
        <v>264.1399999999977</v>
      </c>
      <c r="E65" s="17">
        <f t="shared" si="38"/>
        <v>2.276999999997713</v>
      </c>
      <c r="F65" s="20">
        <f t="shared" si="47"/>
        <v>174.61000000000024</v>
      </c>
      <c r="G65" s="19">
        <f t="shared" si="44"/>
        <v>264.63999999999726</v>
      </c>
      <c r="H65" s="17">
        <f t="shared" si="39"/>
        <v>2.7769999999972583</v>
      </c>
      <c r="I65" s="20">
        <f t="shared" si="48"/>
        <v>246.2000000000006</v>
      </c>
      <c r="J65" s="19">
        <f t="shared" si="45"/>
        <v>265.1399999999968</v>
      </c>
      <c r="K65" s="17">
        <f t="shared" si="40"/>
        <v>3.2769999999968036</v>
      </c>
      <c r="L65" s="20"/>
      <c r="M65" s="5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41"/>
        <v>263.64999999999816</v>
      </c>
      <c r="B66" s="17">
        <f t="shared" si="42"/>
        <v>1.7869999999981587</v>
      </c>
      <c r="C66" s="20">
        <f t="shared" si="46"/>
        <v>90.62499999999999</v>
      </c>
      <c r="D66" s="19">
        <f t="shared" si="43"/>
        <v>264.1499999999977</v>
      </c>
      <c r="E66" s="17">
        <f t="shared" si="38"/>
        <v>2.286999999997704</v>
      </c>
      <c r="F66" s="20">
        <f t="shared" si="47"/>
        <v>175.97500000000025</v>
      </c>
      <c r="G66" s="19">
        <f t="shared" si="44"/>
        <v>264.64999999999725</v>
      </c>
      <c r="H66" s="17">
        <f t="shared" si="39"/>
        <v>2.7869999999972492</v>
      </c>
      <c r="I66" s="20">
        <f t="shared" si="48"/>
        <v>247.75000000000063</v>
      </c>
      <c r="J66" s="19">
        <f t="shared" si="45"/>
        <v>265.1499999999968</v>
      </c>
      <c r="K66" s="17">
        <f t="shared" si="40"/>
        <v>3.2869999999967945</v>
      </c>
      <c r="L66" s="20"/>
      <c r="M66" s="5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41"/>
        <v>263.65999999999815</v>
      </c>
      <c r="B67" s="17">
        <f t="shared" si="42"/>
        <v>1.7969999999981496</v>
      </c>
      <c r="C67" s="20">
        <f t="shared" si="46"/>
        <v>93.24999999999999</v>
      </c>
      <c r="D67" s="19">
        <f t="shared" si="43"/>
        <v>264.1599999999977</v>
      </c>
      <c r="E67" s="17">
        <f t="shared" si="38"/>
        <v>2.296999999997695</v>
      </c>
      <c r="F67" s="20">
        <f t="shared" si="47"/>
        <v>177.34000000000026</v>
      </c>
      <c r="G67" s="19">
        <f t="shared" si="44"/>
        <v>264.65999999999724</v>
      </c>
      <c r="H67" s="17">
        <f t="shared" si="39"/>
        <v>2.79699999999724</v>
      </c>
      <c r="I67" s="20">
        <f t="shared" si="48"/>
        <v>249.30000000000064</v>
      </c>
      <c r="J67" s="19">
        <f t="shared" si="45"/>
        <v>265.1599999999968</v>
      </c>
      <c r="K67" s="17">
        <f t="shared" si="40"/>
        <v>3.2969999999967854</v>
      </c>
      <c r="L67" s="20"/>
      <c r="M67" s="5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41"/>
        <v>263.66999999999814</v>
      </c>
      <c r="B68" s="17">
        <f t="shared" si="42"/>
        <v>1.8069999999981405</v>
      </c>
      <c r="C68" s="20">
        <f t="shared" si="46"/>
        <v>95.87499999999999</v>
      </c>
      <c r="D68" s="19">
        <f t="shared" si="43"/>
        <v>264.1699999999977</v>
      </c>
      <c r="E68" s="17">
        <f t="shared" si="38"/>
        <v>2.306999999997686</v>
      </c>
      <c r="F68" s="20">
        <f t="shared" si="47"/>
        <v>178.70500000000027</v>
      </c>
      <c r="G68" s="19">
        <f t="shared" si="44"/>
        <v>264.66999999999723</v>
      </c>
      <c r="H68" s="17">
        <f t="shared" si="39"/>
        <v>2.806999999997231</v>
      </c>
      <c r="I68" s="20">
        <f t="shared" si="48"/>
        <v>250.85000000000065</v>
      </c>
      <c r="J68" s="19">
        <f t="shared" si="45"/>
        <v>265.1699999999968</v>
      </c>
      <c r="K68" s="17">
        <f t="shared" si="40"/>
        <v>3.3069999999967763</v>
      </c>
      <c r="L68" s="20"/>
      <c r="M68" s="5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41"/>
        <v>263.67999999999813</v>
      </c>
      <c r="B69" s="17">
        <f t="shared" si="42"/>
        <v>1.8169999999981314</v>
      </c>
      <c r="C69" s="20">
        <f t="shared" si="46"/>
        <v>98.49999999999999</v>
      </c>
      <c r="D69" s="19">
        <f t="shared" si="43"/>
        <v>264.1799999999977</v>
      </c>
      <c r="E69" s="17">
        <f t="shared" si="38"/>
        <v>2.3169999999976767</v>
      </c>
      <c r="F69" s="20">
        <f t="shared" si="47"/>
        <v>180.07000000000028</v>
      </c>
      <c r="G69" s="19">
        <f t="shared" si="44"/>
        <v>264.6799999999972</v>
      </c>
      <c r="H69" s="17">
        <f t="shared" si="39"/>
        <v>2.816999999997222</v>
      </c>
      <c r="I69" s="20">
        <f t="shared" si="48"/>
        <v>252.40000000000066</v>
      </c>
      <c r="J69" s="19">
        <f t="shared" si="45"/>
        <v>265.17999999999677</v>
      </c>
      <c r="K69" s="17">
        <f t="shared" si="40"/>
        <v>3.316999999996767</v>
      </c>
      <c r="L69" s="20"/>
      <c r="M69" s="5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41"/>
        <v>263.6899999999981</v>
      </c>
      <c r="B70" s="17">
        <f t="shared" si="42"/>
        <v>1.8269999999981223</v>
      </c>
      <c r="C70" s="20">
        <f t="shared" si="46"/>
        <v>101.12499999999999</v>
      </c>
      <c r="D70" s="19">
        <f t="shared" si="43"/>
        <v>264.18999999999767</v>
      </c>
      <c r="E70" s="17">
        <f t="shared" si="38"/>
        <v>2.3269999999976676</v>
      </c>
      <c r="F70" s="20">
        <f t="shared" si="47"/>
        <v>181.4350000000003</v>
      </c>
      <c r="G70" s="19">
        <f t="shared" si="44"/>
        <v>264.6899999999972</v>
      </c>
      <c r="H70" s="17">
        <f t="shared" si="39"/>
        <v>2.826999999997213</v>
      </c>
      <c r="I70" s="20">
        <f t="shared" si="48"/>
        <v>253.95000000000067</v>
      </c>
      <c r="J70" s="19">
        <f t="shared" si="45"/>
        <v>265.18999999999676</v>
      </c>
      <c r="K70" s="17">
        <f t="shared" si="40"/>
        <v>3.326999999996758</v>
      </c>
      <c r="L70" s="20"/>
      <c r="M70" s="5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1"/>
        <v>263.6999999999981</v>
      </c>
      <c r="B71" s="22">
        <f t="shared" si="42"/>
        <v>1.8369999999981133</v>
      </c>
      <c r="C71" s="26">
        <f t="shared" si="46"/>
        <v>103.74999999999999</v>
      </c>
      <c r="D71" s="24">
        <f t="shared" si="43"/>
        <v>264.19999999999766</v>
      </c>
      <c r="E71" s="22">
        <f t="shared" si="38"/>
        <v>2.3369999999976585</v>
      </c>
      <c r="F71" s="26">
        <f t="shared" si="47"/>
        <v>182.8000000000003</v>
      </c>
      <c r="G71" s="24">
        <f t="shared" si="44"/>
        <v>264.6999999999972</v>
      </c>
      <c r="H71" s="22">
        <f t="shared" si="39"/>
        <v>2.8369999999972038</v>
      </c>
      <c r="I71" s="26">
        <f t="shared" si="48"/>
        <v>255.50000000000068</v>
      </c>
      <c r="J71" s="27">
        <f t="shared" si="45"/>
        <v>265.19999999999675</v>
      </c>
      <c r="K71" s="28">
        <f t="shared" si="40"/>
        <v>3.336999999996749</v>
      </c>
      <c r="L71" s="26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41"/>
        <v>263.7099999999981</v>
      </c>
      <c r="B72" s="30">
        <f t="shared" si="42"/>
        <v>1.8469999999981042</v>
      </c>
      <c r="C72" s="13">
        <f>+C71+$N$27/10</f>
        <v>106.37499999999999</v>
      </c>
      <c r="D72" s="32">
        <f t="shared" si="43"/>
        <v>264.20999999999765</v>
      </c>
      <c r="E72" s="30">
        <f t="shared" si="38"/>
        <v>2.3469999999976494</v>
      </c>
      <c r="F72" s="13">
        <f>F71+$N$32/10</f>
        <v>184.1750000000003</v>
      </c>
      <c r="G72" s="32">
        <f t="shared" si="44"/>
        <v>264.7099999999972</v>
      </c>
      <c r="H72" s="30">
        <f t="shared" si="39"/>
        <v>2.8469999999971947</v>
      </c>
      <c r="I72" s="13">
        <f>I71+$N$37/10</f>
        <v>257.0500000000007</v>
      </c>
      <c r="J72" s="32">
        <f t="shared" si="45"/>
        <v>265.20999999999674</v>
      </c>
      <c r="K72" s="30">
        <f t="shared" si="40"/>
        <v>3.34699999999674</v>
      </c>
      <c r="L72" s="13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41"/>
        <v>263.7199999999981</v>
      </c>
      <c r="B73" s="17">
        <f t="shared" si="42"/>
        <v>1.856999999998095</v>
      </c>
      <c r="C73" s="20">
        <f aca="true" t="shared" si="49" ref="C73:C81">+C72+$N$27/10</f>
        <v>108.99999999999999</v>
      </c>
      <c r="D73" s="19">
        <f t="shared" si="43"/>
        <v>264.21999999999764</v>
      </c>
      <c r="E73" s="17">
        <f t="shared" si="38"/>
        <v>2.3569999999976403</v>
      </c>
      <c r="F73" s="20">
        <f aca="true" t="shared" si="50" ref="F73:F81">F72+$N$32/10</f>
        <v>185.5500000000003</v>
      </c>
      <c r="G73" s="19">
        <f t="shared" si="44"/>
        <v>264.7199999999972</v>
      </c>
      <c r="H73" s="17">
        <f t="shared" si="39"/>
        <v>2.8569999999971856</v>
      </c>
      <c r="I73" s="20">
        <f aca="true" t="shared" si="51" ref="I73:I82">I72+$N$37/10</f>
        <v>258.6000000000007</v>
      </c>
      <c r="J73" s="19">
        <f t="shared" si="45"/>
        <v>265.21999999999673</v>
      </c>
      <c r="K73" s="17">
        <f t="shared" si="40"/>
        <v>3.356999999996731</v>
      </c>
      <c r="L73" s="20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41"/>
        <v>263.7299999999981</v>
      </c>
      <c r="B74" s="17">
        <f t="shared" si="42"/>
        <v>1.866999999998086</v>
      </c>
      <c r="C74" s="20">
        <f t="shared" si="49"/>
        <v>111.62499999999999</v>
      </c>
      <c r="D74" s="19">
        <f t="shared" si="43"/>
        <v>264.22999999999763</v>
      </c>
      <c r="E74" s="17">
        <f t="shared" si="38"/>
        <v>2.366999999997631</v>
      </c>
      <c r="F74" s="20">
        <f t="shared" si="50"/>
        <v>186.9250000000003</v>
      </c>
      <c r="G74" s="19">
        <f t="shared" si="44"/>
        <v>264.7299999999972</v>
      </c>
      <c r="H74" s="17">
        <f t="shared" si="39"/>
        <v>2.8669999999971765</v>
      </c>
      <c r="I74" s="20">
        <f t="shared" si="51"/>
        <v>260.1500000000007</v>
      </c>
      <c r="J74" s="19">
        <f t="shared" si="45"/>
        <v>265.2299999999967</v>
      </c>
      <c r="K74" s="17">
        <f t="shared" si="40"/>
        <v>3.3669999999967217</v>
      </c>
      <c r="L74" s="20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41"/>
        <v>263.7399999999981</v>
      </c>
      <c r="B75" s="17">
        <f t="shared" si="42"/>
        <v>1.8769999999980769</v>
      </c>
      <c r="C75" s="20">
        <f t="shared" si="49"/>
        <v>114.24999999999999</v>
      </c>
      <c r="D75" s="19">
        <f t="shared" si="43"/>
        <v>264.2399999999976</v>
      </c>
      <c r="E75" s="17">
        <f t="shared" si="38"/>
        <v>2.376999999997622</v>
      </c>
      <c r="F75" s="20">
        <f t="shared" si="50"/>
        <v>188.3000000000003</v>
      </c>
      <c r="G75" s="19">
        <f t="shared" si="44"/>
        <v>264.73999999999717</v>
      </c>
      <c r="H75" s="17">
        <f t="shared" si="39"/>
        <v>2.8769999999971674</v>
      </c>
      <c r="I75" s="20">
        <f t="shared" si="51"/>
        <v>261.7000000000007</v>
      </c>
      <c r="J75" s="19">
        <f t="shared" si="45"/>
        <v>265.2399999999967</v>
      </c>
      <c r="K75" s="17">
        <f t="shared" si="40"/>
        <v>3.3769999999967126</v>
      </c>
      <c r="L75" s="20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41"/>
        <v>263.74999999999807</v>
      </c>
      <c r="B76" s="17">
        <f t="shared" si="42"/>
        <v>1.8869999999980678</v>
      </c>
      <c r="C76" s="20">
        <f t="shared" si="49"/>
        <v>116.87499999999999</v>
      </c>
      <c r="D76" s="19">
        <f t="shared" si="43"/>
        <v>264.2499999999976</v>
      </c>
      <c r="E76" s="17">
        <f t="shared" si="38"/>
        <v>2.386999999997613</v>
      </c>
      <c r="F76" s="20">
        <f t="shared" si="50"/>
        <v>189.6750000000003</v>
      </c>
      <c r="G76" s="19">
        <f t="shared" si="44"/>
        <v>264.74999999999716</v>
      </c>
      <c r="H76" s="17">
        <f t="shared" si="39"/>
        <v>2.8869999999971583</v>
      </c>
      <c r="I76" s="20">
        <f t="shared" si="51"/>
        <v>263.25000000000074</v>
      </c>
      <c r="J76" s="19">
        <f t="shared" si="45"/>
        <v>265.2499999999967</v>
      </c>
      <c r="K76" s="17">
        <f t="shared" si="40"/>
        <v>3.3869999999967035</v>
      </c>
      <c r="L76" s="20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41"/>
        <v>263.75999999999806</v>
      </c>
      <c r="B77" s="17">
        <f t="shared" si="42"/>
        <v>1.8969999999980587</v>
      </c>
      <c r="C77" s="20">
        <f t="shared" si="49"/>
        <v>119.49999999999999</v>
      </c>
      <c r="D77" s="19">
        <f t="shared" si="43"/>
        <v>264.2599999999976</v>
      </c>
      <c r="E77" s="17">
        <f t="shared" si="38"/>
        <v>2.396999999997604</v>
      </c>
      <c r="F77" s="20">
        <f t="shared" si="50"/>
        <v>191.0500000000003</v>
      </c>
      <c r="G77" s="19">
        <f t="shared" si="44"/>
        <v>264.75999999999715</v>
      </c>
      <c r="H77" s="17">
        <f t="shared" si="39"/>
        <v>2.896999999997149</v>
      </c>
      <c r="I77" s="20">
        <f t="shared" si="51"/>
        <v>264.80000000000075</v>
      </c>
      <c r="J77" s="19">
        <f t="shared" si="45"/>
        <v>265.2599999999967</v>
      </c>
      <c r="K77" s="17">
        <f t="shared" si="40"/>
        <v>3.3969999999966944</v>
      </c>
      <c r="L77" s="20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41"/>
        <v>263.76999999999805</v>
      </c>
      <c r="B78" s="17">
        <f t="shared" si="42"/>
        <v>1.9069999999980496</v>
      </c>
      <c r="C78" s="20">
        <f t="shared" si="49"/>
        <v>122.12499999999999</v>
      </c>
      <c r="D78" s="19">
        <f t="shared" si="43"/>
        <v>264.2699999999976</v>
      </c>
      <c r="E78" s="17">
        <f t="shared" si="38"/>
        <v>2.406999999997595</v>
      </c>
      <c r="F78" s="20">
        <f t="shared" si="50"/>
        <v>192.4250000000003</v>
      </c>
      <c r="G78" s="19">
        <f t="shared" si="44"/>
        <v>264.76999999999714</v>
      </c>
      <c r="H78" s="17">
        <f t="shared" si="39"/>
        <v>2.90699999999714</v>
      </c>
      <c r="I78" s="20">
        <f t="shared" si="51"/>
        <v>266.35000000000076</v>
      </c>
      <c r="J78" s="19">
        <f t="shared" si="45"/>
        <v>265.2699999999967</v>
      </c>
      <c r="K78" s="17">
        <f t="shared" si="40"/>
        <v>3.4069999999966853</v>
      </c>
      <c r="L78" s="20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1"/>
        <v>263.77999999999804</v>
      </c>
      <c r="B79" s="17">
        <f t="shared" si="42"/>
        <v>1.9169999999980405</v>
      </c>
      <c r="C79" s="20">
        <f t="shared" si="49"/>
        <v>124.74999999999999</v>
      </c>
      <c r="D79" s="19">
        <f t="shared" si="43"/>
        <v>264.2799999999976</v>
      </c>
      <c r="E79" s="17">
        <f t="shared" si="38"/>
        <v>2.4169999999975857</v>
      </c>
      <c r="F79" s="20">
        <f t="shared" si="50"/>
        <v>193.8000000000003</v>
      </c>
      <c r="G79" s="19">
        <f t="shared" si="44"/>
        <v>264.77999999999713</v>
      </c>
      <c r="H79" s="17">
        <f t="shared" si="39"/>
        <v>2.916999999997131</v>
      </c>
      <c r="I79" s="20">
        <f t="shared" si="51"/>
        <v>267.9000000000008</v>
      </c>
      <c r="J79" s="19">
        <f t="shared" si="45"/>
        <v>265.2799999999967</v>
      </c>
      <c r="K79" s="17">
        <f t="shared" si="40"/>
        <v>3.4169999999966763</v>
      </c>
      <c r="L79" s="20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1"/>
        <v>263.78999999999803</v>
      </c>
      <c r="B80" s="17">
        <f t="shared" si="42"/>
        <v>1.9269999999980314</v>
      </c>
      <c r="C80" s="20">
        <f t="shared" si="49"/>
        <v>127.37499999999999</v>
      </c>
      <c r="D80" s="19">
        <f t="shared" si="43"/>
        <v>264.2899999999976</v>
      </c>
      <c r="E80" s="17">
        <f t="shared" si="38"/>
        <v>2.4269999999975767</v>
      </c>
      <c r="F80" s="20">
        <f t="shared" si="50"/>
        <v>195.1750000000003</v>
      </c>
      <c r="G80" s="19">
        <f t="shared" si="44"/>
        <v>264.7899999999971</v>
      </c>
      <c r="H80" s="17">
        <f t="shared" si="39"/>
        <v>2.926999999997122</v>
      </c>
      <c r="I80" s="20">
        <f t="shared" si="51"/>
        <v>269.4500000000008</v>
      </c>
      <c r="J80" s="19">
        <f t="shared" si="45"/>
        <v>265.28999999999667</v>
      </c>
      <c r="K80" s="17">
        <f t="shared" si="40"/>
        <v>3.426999999996667</v>
      </c>
      <c r="L80" s="20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1"/>
        <v>263.799999999998</v>
      </c>
      <c r="B81" s="28">
        <f t="shared" si="42"/>
        <v>1.9369999999980223</v>
      </c>
      <c r="C81" s="26">
        <f t="shared" si="49"/>
        <v>130</v>
      </c>
      <c r="D81" s="27">
        <f t="shared" si="43"/>
        <v>264.29999999999757</v>
      </c>
      <c r="E81" s="28">
        <f t="shared" si="38"/>
        <v>2.4369999999975676</v>
      </c>
      <c r="F81" s="26">
        <f t="shared" si="50"/>
        <v>196.5500000000003</v>
      </c>
      <c r="G81" s="27">
        <f t="shared" si="44"/>
        <v>264.7999999999971</v>
      </c>
      <c r="H81" s="28">
        <f t="shared" si="39"/>
        <v>2.936999999997113</v>
      </c>
      <c r="I81" s="26">
        <f t="shared" si="51"/>
        <v>271.0000000000008</v>
      </c>
      <c r="J81" s="27">
        <f t="shared" si="45"/>
        <v>265.29999999999666</v>
      </c>
      <c r="K81" s="28">
        <f t="shared" si="40"/>
        <v>3.436999999996658</v>
      </c>
      <c r="L81" s="26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1"/>
        <v>263.809999999998</v>
      </c>
      <c r="B82" s="30">
        <f t="shared" si="42"/>
        <v>1.9469999999980132</v>
      </c>
      <c r="C82" s="13">
        <f>+C81+$N$28/10</f>
        <v>131.275</v>
      </c>
      <c r="D82" s="32">
        <f t="shared" si="43"/>
        <v>264.30999999999756</v>
      </c>
      <c r="E82" s="30">
        <f t="shared" si="38"/>
        <v>2.4469999999975585</v>
      </c>
      <c r="F82" s="13">
        <f>F81+$N$33/10</f>
        <v>197.9250000000003</v>
      </c>
      <c r="G82" s="32">
        <f t="shared" si="44"/>
        <v>264.8099999999971</v>
      </c>
      <c r="H82" s="30">
        <f t="shared" si="39"/>
        <v>2.9469999999971037</v>
      </c>
      <c r="I82" s="13">
        <f>I81+$N$38/10</f>
        <v>272.5750000000008</v>
      </c>
      <c r="J82" s="32">
        <f t="shared" si="45"/>
        <v>265.30999999999665</v>
      </c>
      <c r="K82" s="30">
        <f t="shared" si="40"/>
        <v>3.446999999996649</v>
      </c>
      <c r="L82" s="13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1"/>
        <v>263.819999999998</v>
      </c>
      <c r="B83" s="17">
        <f t="shared" si="42"/>
        <v>1.9569999999980041</v>
      </c>
      <c r="C83" s="20">
        <f aca="true" t="shared" si="52" ref="C83:C91">+C82+$N$28/10</f>
        <v>132.55</v>
      </c>
      <c r="D83" s="19">
        <f t="shared" si="43"/>
        <v>264.31999999999755</v>
      </c>
      <c r="E83" s="17">
        <f t="shared" si="38"/>
        <v>2.4569999999975494</v>
      </c>
      <c r="F83" s="20">
        <f aca="true" t="shared" si="53" ref="F83:F92">F82+$N$33/10</f>
        <v>199.3000000000003</v>
      </c>
      <c r="G83" s="19">
        <f t="shared" si="44"/>
        <v>264.8199999999971</v>
      </c>
      <c r="H83" s="17">
        <f t="shared" si="39"/>
        <v>2.9569999999970946</v>
      </c>
      <c r="I83" s="20">
        <f aca="true" t="shared" si="54" ref="I83:I92">I82+$N$38/10</f>
        <v>274.1500000000008</v>
      </c>
      <c r="J83" s="19">
        <f t="shared" si="45"/>
        <v>265.31999999999664</v>
      </c>
      <c r="K83" s="17">
        <f t="shared" si="40"/>
        <v>3.45699999999664</v>
      </c>
      <c r="L83" s="20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1"/>
        <v>263.829999999998</v>
      </c>
      <c r="B84" s="17">
        <f t="shared" si="42"/>
        <v>1.966999999997995</v>
      </c>
      <c r="C84" s="20">
        <f t="shared" si="52"/>
        <v>133.82500000000002</v>
      </c>
      <c r="D84" s="19">
        <f t="shared" si="43"/>
        <v>264.32999999999754</v>
      </c>
      <c r="E84" s="17">
        <f t="shared" si="38"/>
        <v>2.4669999999975403</v>
      </c>
      <c r="F84" s="20">
        <f t="shared" si="53"/>
        <v>200.6750000000003</v>
      </c>
      <c r="G84" s="19">
        <f t="shared" si="44"/>
        <v>264.8299999999971</v>
      </c>
      <c r="H84" s="17">
        <f t="shared" si="39"/>
        <v>2.9669999999970855</v>
      </c>
      <c r="I84" s="20">
        <f t="shared" si="54"/>
        <v>275.72500000000076</v>
      </c>
      <c r="J84" s="19">
        <f t="shared" si="45"/>
        <v>265.32999999999663</v>
      </c>
      <c r="K84" s="17">
        <f t="shared" si="40"/>
        <v>3.4669999999966308</v>
      </c>
      <c r="L84" s="20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1"/>
        <v>263.839999999998</v>
      </c>
      <c r="B85" s="17">
        <f t="shared" si="42"/>
        <v>1.976999999997986</v>
      </c>
      <c r="C85" s="20">
        <f t="shared" si="52"/>
        <v>135.10000000000002</v>
      </c>
      <c r="D85" s="19">
        <f t="shared" si="43"/>
        <v>264.33999999999753</v>
      </c>
      <c r="E85" s="17">
        <f t="shared" si="38"/>
        <v>2.476999999997531</v>
      </c>
      <c r="F85" s="20">
        <f t="shared" si="53"/>
        <v>202.0500000000003</v>
      </c>
      <c r="G85" s="19">
        <f t="shared" si="44"/>
        <v>264.8399999999971</v>
      </c>
      <c r="H85" s="17">
        <f t="shared" si="39"/>
        <v>2.9769999999970764</v>
      </c>
      <c r="I85" s="20">
        <f t="shared" si="54"/>
        <v>277.30000000000075</v>
      </c>
      <c r="J85" s="19">
        <f t="shared" si="45"/>
        <v>265.3399999999966</v>
      </c>
      <c r="K85" s="17">
        <f t="shared" si="40"/>
        <v>3.4769999999966217</v>
      </c>
      <c r="L85" s="20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1"/>
        <v>263.849999999998</v>
      </c>
      <c r="B86" s="17">
        <f t="shared" si="42"/>
        <v>1.9869999999979768</v>
      </c>
      <c r="C86" s="20">
        <f t="shared" si="52"/>
        <v>136.37500000000003</v>
      </c>
      <c r="D86" s="19">
        <f t="shared" si="43"/>
        <v>264.3499999999975</v>
      </c>
      <c r="E86" s="17">
        <f t="shared" si="38"/>
        <v>2.486999999997522</v>
      </c>
      <c r="F86" s="20">
        <f t="shared" si="53"/>
        <v>203.4250000000003</v>
      </c>
      <c r="G86" s="19">
        <f t="shared" si="44"/>
        <v>264.84999999999707</v>
      </c>
      <c r="H86" s="17">
        <f t="shared" si="39"/>
        <v>2.9869999999970673</v>
      </c>
      <c r="I86" s="20">
        <f t="shared" si="54"/>
        <v>278.87500000000074</v>
      </c>
      <c r="J86" s="19">
        <f t="shared" si="45"/>
        <v>265.3499999999966</v>
      </c>
      <c r="K86" s="17">
        <f t="shared" si="40"/>
        <v>3.4869999999966126</v>
      </c>
      <c r="L86" s="20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1"/>
        <v>263.85999999999797</v>
      </c>
      <c r="B87" s="17">
        <f t="shared" si="42"/>
        <v>1.9969999999979677</v>
      </c>
      <c r="C87" s="20">
        <f t="shared" si="52"/>
        <v>137.65000000000003</v>
      </c>
      <c r="D87" s="19">
        <f t="shared" si="43"/>
        <v>264.3599999999975</v>
      </c>
      <c r="E87" s="17">
        <f t="shared" si="38"/>
        <v>2.496999999997513</v>
      </c>
      <c r="F87" s="20">
        <f t="shared" si="53"/>
        <v>204.8000000000003</v>
      </c>
      <c r="G87" s="19">
        <f t="shared" si="44"/>
        <v>264.85999999999706</v>
      </c>
      <c r="H87" s="17">
        <f t="shared" si="39"/>
        <v>2.9969999999970582</v>
      </c>
      <c r="I87" s="20">
        <f t="shared" si="54"/>
        <v>280.4500000000007</v>
      </c>
      <c r="J87" s="19">
        <f t="shared" si="45"/>
        <v>265.3599999999966</v>
      </c>
      <c r="K87" s="17">
        <f t="shared" si="40"/>
        <v>3.4969999999966035</v>
      </c>
      <c r="L87" s="20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1"/>
        <v>263.86999999999796</v>
      </c>
      <c r="B88" s="17">
        <f t="shared" si="42"/>
        <v>2.0069999999979586</v>
      </c>
      <c r="C88" s="20">
        <f t="shared" si="52"/>
        <v>138.92500000000004</v>
      </c>
      <c r="D88" s="19">
        <f t="shared" si="43"/>
        <v>264.3699999999975</v>
      </c>
      <c r="E88" s="17">
        <f t="shared" si="38"/>
        <v>2.506999999997504</v>
      </c>
      <c r="F88" s="20">
        <f t="shared" si="53"/>
        <v>206.1750000000003</v>
      </c>
      <c r="G88" s="19">
        <f t="shared" si="44"/>
        <v>264.86999999999705</v>
      </c>
      <c r="H88" s="17">
        <f t="shared" si="39"/>
        <v>3.006999999997049</v>
      </c>
      <c r="I88" s="20">
        <f t="shared" si="54"/>
        <v>282.0250000000007</v>
      </c>
      <c r="J88" s="19">
        <f t="shared" si="45"/>
        <v>265.3699999999966</v>
      </c>
      <c r="K88" s="17">
        <f t="shared" si="40"/>
        <v>3.5069999999965944</v>
      </c>
      <c r="L88" s="20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1"/>
        <v>263.87999999999795</v>
      </c>
      <c r="B89" s="17">
        <f t="shared" si="42"/>
        <v>2.0169999999979495</v>
      </c>
      <c r="C89" s="20">
        <f t="shared" si="52"/>
        <v>140.20000000000005</v>
      </c>
      <c r="D89" s="19">
        <f t="shared" si="43"/>
        <v>264.3799999999975</v>
      </c>
      <c r="E89" s="17">
        <f t="shared" si="38"/>
        <v>2.516999999997495</v>
      </c>
      <c r="F89" s="20">
        <f t="shared" si="53"/>
        <v>207.5500000000003</v>
      </c>
      <c r="G89" s="19">
        <f t="shared" si="44"/>
        <v>264.87999999999704</v>
      </c>
      <c r="H89" s="17">
        <f t="shared" si="39"/>
        <v>3.01699999999704</v>
      </c>
      <c r="I89" s="20">
        <f t="shared" si="54"/>
        <v>283.6000000000007</v>
      </c>
      <c r="J89" s="19">
        <f t="shared" si="45"/>
        <v>265.3799999999966</v>
      </c>
      <c r="K89" s="17">
        <f t="shared" si="40"/>
        <v>3.5169999999965853</v>
      </c>
      <c r="L89" s="20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1"/>
        <v>263.88999999999794</v>
      </c>
      <c r="B90" s="17">
        <f t="shared" si="42"/>
        <v>2.0269999999979404</v>
      </c>
      <c r="C90" s="20">
        <f t="shared" si="52"/>
        <v>141.47500000000005</v>
      </c>
      <c r="D90" s="19">
        <f t="shared" si="43"/>
        <v>264.3899999999975</v>
      </c>
      <c r="E90" s="17">
        <f t="shared" si="38"/>
        <v>2.5269999999974857</v>
      </c>
      <c r="F90" s="20">
        <f t="shared" si="53"/>
        <v>208.9250000000003</v>
      </c>
      <c r="G90" s="19">
        <f t="shared" si="44"/>
        <v>264.88999999999703</v>
      </c>
      <c r="H90" s="17">
        <f t="shared" si="39"/>
        <v>3.026999999997031</v>
      </c>
      <c r="I90" s="20">
        <f t="shared" si="54"/>
        <v>285.1750000000007</v>
      </c>
      <c r="J90" s="19">
        <f t="shared" si="45"/>
        <v>265.3899999999966</v>
      </c>
      <c r="K90" s="17">
        <f t="shared" si="40"/>
        <v>3.526999999996576</v>
      </c>
      <c r="L90" s="20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1"/>
        <v>263.89999999999793</v>
      </c>
      <c r="B91" s="28">
        <f t="shared" si="42"/>
        <v>2.0369999999979314</v>
      </c>
      <c r="C91" s="26">
        <f t="shared" si="52"/>
        <v>142.75000000000006</v>
      </c>
      <c r="D91" s="24">
        <f t="shared" si="43"/>
        <v>264.3999999999975</v>
      </c>
      <c r="E91" s="22">
        <f t="shared" si="38"/>
        <v>2.5369999999974766</v>
      </c>
      <c r="F91" s="26">
        <f t="shared" si="53"/>
        <v>210.3000000000003</v>
      </c>
      <c r="G91" s="27">
        <f t="shared" si="44"/>
        <v>264.899999999997</v>
      </c>
      <c r="H91" s="28">
        <f t="shared" si="39"/>
        <v>3.036999999997022</v>
      </c>
      <c r="I91" s="26">
        <f t="shared" si="54"/>
        <v>286.7500000000007</v>
      </c>
      <c r="J91" s="24">
        <f t="shared" si="45"/>
        <v>265.39999999999657</v>
      </c>
      <c r="K91" s="22">
        <f t="shared" si="40"/>
        <v>3.536999999996567</v>
      </c>
      <c r="L91" s="26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1"/>
        <v>263.9099999999979</v>
      </c>
      <c r="B92" s="30">
        <f t="shared" si="42"/>
        <v>2.0469999999979223</v>
      </c>
      <c r="C92" s="13">
        <f>+C91+$N$29/10</f>
        <v>144.02500000000006</v>
      </c>
      <c r="D92" s="32">
        <f t="shared" si="43"/>
        <v>264.40999999999747</v>
      </c>
      <c r="E92" s="30">
        <f t="shared" si="38"/>
        <v>2.5469999999974675</v>
      </c>
      <c r="F92" s="13">
        <f>F91+$N$34/10</f>
        <v>211.7850000000003</v>
      </c>
      <c r="G92" s="32">
        <f t="shared" si="44"/>
        <v>264.909999999997</v>
      </c>
      <c r="H92" s="30">
        <f t="shared" si="39"/>
        <v>3.0469999999970128</v>
      </c>
      <c r="I92" s="13">
        <f>I91+$N$39/10</f>
        <v>288.32500000000067</v>
      </c>
      <c r="J92" s="32">
        <f t="shared" si="45"/>
        <v>265.40999999999656</v>
      </c>
      <c r="K92" s="30">
        <f t="shared" si="40"/>
        <v>3.546999999996558</v>
      </c>
      <c r="L92" s="13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1"/>
        <v>263.9199999999979</v>
      </c>
      <c r="B93" s="17">
        <f t="shared" si="42"/>
        <v>2.056999999997913</v>
      </c>
      <c r="C93" s="20">
        <f aca="true" t="shared" si="55" ref="C93:C101">+C92+$N$29/10</f>
        <v>145.30000000000007</v>
      </c>
      <c r="D93" s="19">
        <f t="shared" si="43"/>
        <v>264.41999999999746</v>
      </c>
      <c r="E93" s="17">
        <f t="shared" si="38"/>
        <v>2.5569999999974584</v>
      </c>
      <c r="F93" s="20">
        <f aca="true" t="shared" si="56" ref="F93:F102">F92+$N$34/10</f>
        <v>213.27000000000032</v>
      </c>
      <c r="G93" s="19">
        <f t="shared" si="44"/>
        <v>264.919999999997</v>
      </c>
      <c r="H93" s="17">
        <f t="shared" si="39"/>
        <v>3.0569999999970037</v>
      </c>
      <c r="I93" s="20">
        <f aca="true" t="shared" si="57" ref="I93:I101">I92+$N$39/10</f>
        <v>289.90000000000066</v>
      </c>
      <c r="J93" s="19">
        <f t="shared" si="45"/>
        <v>265.41999999999655</v>
      </c>
      <c r="K93" s="17">
        <f t="shared" si="40"/>
        <v>3.556999999996549</v>
      </c>
      <c r="L93" s="20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t="shared" si="41"/>
        <v>263.9299999999979</v>
      </c>
      <c r="B94" s="17">
        <f t="shared" si="42"/>
        <v>2.066999999997904</v>
      </c>
      <c r="C94" s="20">
        <f t="shared" si="55"/>
        <v>146.57500000000007</v>
      </c>
      <c r="D94" s="19">
        <f t="shared" si="43"/>
        <v>264.42999999999745</v>
      </c>
      <c r="E94" s="17">
        <f t="shared" si="38"/>
        <v>2.5669999999974493</v>
      </c>
      <c r="F94" s="20">
        <f t="shared" si="56"/>
        <v>214.75500000000034</v>
      </c>
      <c r="G94" s="19">
        <f t="shared" si="44"/>
        <v>264.929999999997</v>
      </c>
      <c r="H94" s="17">
        <f t="shared" si="39"/>
        <v>3.0669999999969946</v>
      </c>
      <c r="I94" s="20">
        <f t="shared" si="57"/>
        <v>291.47500000000065</v>
      </c>
      <c r="J94" s="19">
        <f t="shared" si="45"/>
        <v>265.42999999999654</v>
      </c>
      <c r="K94" s="17">
        <f t="shared" si="40"/>
        <v>3.56699999999654</v>
      </c>
      <c r="L94" s="20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41"/>
        <v>263.9399999999979</v>
      </c>
      <c r="B95" s="17">
        <f t="shared" si="42"/>
        <v>2.076999999997895</v>
      </c>
      <c r="C95" s="20">
        <f t="shared" si="55"/>
        <v>147.85000000000008</v>
      </c>
      <c r="D95" s="19">
        <f t="shared" si="43"/>
        <v>264.43999999999744</v>
      </c>
      <c r="E95" s="17">
        <f t="shared" si="38"/>
        <v>2.5769999999974402</v>
      </c>
      <c r="F95" s="20">
        <f t="shared" si="56"/>
        <v>216.24000000000035</v>
      </c>
      <c r="G95" s="19">
        <f t="shared" si="44"/>
        <v>264.939999999997</v>
      </c>
      <c r="H95" s="17">
        <f t="shared" si="39"/>
        <v>3.0769999999969855</v>
      </c>
      <c r="I95" s="20">
        <f t="shared" si="57"/>
        <v>293.05000000000064</v>
      </c>
      <c r="J95" s="19">
        <f t="shared" si="45"/>
        <v>265.43999999999653</v>
      </c>
      <c r="K95" s="17">
        <f t="shared" si="40"/>
        <v>3.5769999999965307</v>
      </c>
      <c r="L95" s="20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41"/>
        <v>263.9499999999979</v>
      </c>
      <c r="B96" s="17">
        <f t="shared" si="42"/>
        <v>2.086999999997886</v>
      </c>
      <c r="C96" s="20">
        <f t="shared" si="55"/>
        <v>149.12500000000009</v>
      </c>
      <c r="D96" s="19">
        <f t="shared" si="43"/>
        <v>264.44999999999743</v>
      </c>
      <c r="E96" s="17">
        <f t="shared" si="38"/>
        <v>2.586999999997431</v>
      </c>
      <c r="F96" s="20">
        <f t="shared" si="56"/>
        <v>217.72500000000036</v>
      </c>
      <c r="G96" s="19">
        <f t="shared" si="44"/>
        <v>264.949999999997</v>
      </c>
      <c r="H96" s="17">
        <f t="shared" si="39"/>
        <v>3.0869999999969764</v>
      </c>
      <c r="I96" s="20">
        <f t="shared" si="57"/>
        <v>294.6250000000006</v>
      </c>
      <c r="J96" s="19">
        <f t="shared" si="45"/>
        <v>265.4499999999965</v>
      </c>
      <c r="K96" s="17">
        <f t="shared" si="40"/>
        <v>3.5869999999965216</v>
      </c>
      <c r="L96" s="20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41"/>
        <v>263.9599999999979</v>
      </c>
      <c r="B97" s="17">
        <f t="shared" si="42"/>
        <v>2.096999999997877</v>
      </c>
      <c r="C97" s="20">
        <f t="shared" si="55"/>
        <v>150.4000000000001</v>
      </c>
      <c r="D97" s="19">
        <f t="shared" si="43"/>
        <v>264.4599999999974</v>
      </c>
      <c r="E97" s="17">
        <f t="shared" si="38"/>
        <v>2.596999999997422</v>
      </c>
      <c r="F97" s="20">
        <f t="shared" si="56"/>
        <v>219.21000000000038</v>
      </c>
      <c r="G97" s="19">
        <f t="shared" si="44"/>
        <v>264.95999999999697</v>
      </c>
      <c r="H97" s="17">
        <f t="shared" si="39"/>
        <v>3.0969999999969673</v>
      </c>
      <c r="I97" s="20">
        <f t="shared" si="57"/>
        <v>296.2000000000006</v>
      </c>
      <c r="J97" s="19">
        <f t="shared" si="45"/>
        <v>265.4599999999965</v>
      </c>
      <c r="K97" s="17">
        <f t="shared" si="40"/>
        <v>3.5969999999965125</v>
      </c>
      <c r="L97" s="20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41"/>
        <v>263.96999999999787</v>
      </c>
      <c r="B98" s="17">
        <f t="shared" si="42"/>
        <v>2.1069999999978677</v>
      </c>
      <c r="C98" s="20">
        <f t="shared" si="55"/>
        <v>151.6750000000001</v>
      </c>
      <c r="D98" s="19">
        <f t="shared" si="43"/>
        <v>264.4699999999974</v>
      </c>
      <c r="E98" s="17">
        <f t="shared" si="38"/>
        <v>2.606999999997413</v>
      </c>
      <c r="F98" s="20">
        <f t="shared" si="56"/>
        <v>220.6950000000004</v>
      </c>
      <c r="G98" s="19">
        <f t="shared" si="44"/>
        <v>264.96999999999696</v>
      </c>
      <c r="H98" s="17">
        <f t="shared" si="39"/>
        <v>3.106999999996958</v>
      </c>
      <c r="I98" s="20">
        <f t="shared" si="57"/>
        <v>297.7750000000006</v>
      </c>
      <c r="J98" s="19">
        <f t="shared" si="45"/>
        <v>265.4699999999965</v>
      </c>
      <c r="K98" s="17">
        <f t="shared" si="40"/>
        <v>3.6069999999965034</v>
      </c>
      <c r="L98" s="20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41"/>
        <v>263.97999999999786</v>
      </c>
      <c r="B99" s="17">
        <f t="shared" si="42"/>
        <v>2.1169999999978586</v>
      </c>
      <c r="C99" s="20">
        <f t="shared" si="55"/>
        <v>152.9500000000001</v>
      </c>
      <c r="D99" s="19">
        <f t="shared" si="43"/>
        <v>264.4799999999974</v>
      </c>
      <c r="E99" s="17">
        <f t="shared" si="38"/>
        <v>2.616999999997404</v>
      </c>
      <c r="F99" s="20">
        <f t="shared" si="56"/>
        <v>222.1800000000004</v>
      </c>
      <c r="G99" s="19">
        <f t="shared" si="44"/>
        <v>264.97999999999695</v>
      </c>
      <c r="H99" s="17">
        <f t="shared" si="39"/>
        <v>3.116999999996949</v>
      </c>
      <c r="I99" s="20">
        <f t="shared" si="57"/>
        <v>299.3500000000006</v>
      </c>
      <c r="J99" s="19">
        <f t="shared" si="45"/>
        <v>265.4799999999965</v>
      </c>
      <c r="K99" s="17">
        <f t="shared" si="40"/>
        <v>3.6169999999964944</v>
      </c>
      <c r="L99" s="20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41"/>
        <v>263.98999999999785</v>
      </c>
      <c r="B100" s="17">
        <f t="shared" si="42"/>
        <v>2.1269999999978495</v>
      </c>
      <c r="C100" s="20">
        <f t="shared" si="55"/>
        <v>154.2250000000001</v>
      </c>
      <c r="D100" s="19">
        <f t="shared" si="43"/>
        <v>264.4899999999974</v>
      </c>
      <c r="E100" s="17">
        <f t="shared" si="38"/>
        <v>2.6269999999973948</v>
      </c>
      <c r="F100" s="20">
        <f t="shared" si="56"/>
        <v>223.66500000000042</v>
      </c>
      <c r="G100" s="19">
        <f t="shared" si="44"/>
        <v>264.98999999999694</v>
      </c>
      <c r="H100" s="17">
        <f t="shared" si="39"/>
        <v>3.12699999999694</v>
      </c>
      <c r="I100" s="20">
        <f t="shared" si="57"/>
        <v>300.9250000000006</v>
      </c>
      <c r="J100" s="19">
        <f t="shared" si="45"/>
        <v>265.4899999999965</v>
      </c>
      <c r="K100" s="17">
        <f t="shared" si="40"/>
        <v>3.6269999999964853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41"/>
        <v>263.99999999999784</v>
      </c>
      <c r="B101" s="28">
        <f t="shared" si="42"/>
        <v>2.1369999999978404</v>
      </c>
      <c r="C101" s="26">
        <f t="shared" si="55"/>
        <v>155.5000000000001</v>
      </c>
      <c r="D101" s="27">
        <f t="shared" si="43"/>
        <v>264.4999999999974</v>
      </c>
      <c r="E101" s="28">
        <f t="shared" si="38"/>
        <v>2.6369999999973857</v>
      </c>
      <c r="F101" s="26">
        <f t="shared" si="56"/>
        <v>225.15000000000043</v>
      </c>
      <c r="G101" s="27">
        <f t="shared" si="44"/>
        <v>264.99999999999693</v>
      </c>
      <c r="H101" s="28">
        <f t="shared" si="39"/>
        <v>3.136999999996931</v>
      </c>
      <c r="I101" s="26">
        <f t="shared" si="57"/>
        <v>302.50000000000057</v>
      </c>
      <c r="J101" s="27">
        <f t="shared" si="45"/>
        <v>265.4999999999965</v>
      </c>
      <c r="K101" s="28">
        <f t="shared" si="40"/>
        <v>3.636999999996476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41"/>
        <v>264.00999999999783</v>
      </c>
      <c r="B102" s="30">
        <f t="shared" si="42"/>
        <v>2.1469999999978313</v>
      </c>
      <c r="C102" s="13">
        <f>+C101+$N$30/10</f>
        <v>156.86500000000012</v>
      </c>
      <c r="D102" s="32">
        <f t="shared" si="43"/>
        <v>264.5099999999974</v>
      </c>
      <c r="E102" s="30">
        <f t="shared" si="38"/>
        <v>2.6469999999973766</v>
      </c>
      <c r="F102" s="13">
        <f>F101+$N$35/10</f>
        <v>226.63500000000045</v>
      </c>
      <c r="G102" s="32">
        <f t="shared" si="44"/>
        <v>265.0099999999969</v>
      </c>
      <c r="H102" s="30">
        <f t="shared" si="39"/>
        <v>3.146999999996922</v>
      </c>
      <c r="I102" s="13"/>
      <c r="J102" s="32">
        <f t="shared" si="45"/>
        <v>265.50999999999647</v>
      </c>
      <c r="K102" s="30">
        <f t="shared" si="40"/>
        <v>3.646999999996467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41"/>
        <v>264.0199999999978</v>
      </c>
      <c r="B103" s="17">
        <f t="shared" si="42"/>
        <v>2.156999999997822</v>
      </c>
      <c r="C103" s="20">
        <f aca="true" t="shared" si="58" ref="C103:C110">+C102+$N$30/10</f>
        <v>158.23000000000013</v>
      </c>
      <c r="D103" s="19">
        <f t="shared" si="43"/>
        <v>264.51999999999737</v>
      </c>
      <c r="E103" s="17">
        <f t="shared" si="38"/>
        <v>2.6569999999973675</v>
      </c>
      <c r="F103" s="20">
        <f aca="true" t="shared" si="59" ref="F103:F110">F102+$N$35/10</f>
        <v>228.12000000000046</v>
      </c>
      <c r="G103" s="19">
        <f t="shared" si="44"/>
        <v>265.0199999999969</v>
      </c>
      <c r="H103" s="17">
        <f t="shared" si="39"/>
        <v>3.1569999999969127</v>
      </c>
      <c r="I103" s="20"/>
      <c r="J103" s="19">
        <f t="shared" si="45"/>
        <v>265.51999999999646</v>
      </c>
      <c r="K103" s="17">
        <f t="shared" si="40"/>
        <v>3.656999999996458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41"/>
        <v>264.0299999999978</v>
      </c>
      <c r="B104" s="17">
        <f t="shared" si="42"/>
        <v>2.166999999997813</v>
      </c>
      <c r="C104" s="20">
        <f t="shared" si="58"/>
        <v>159.59500000000014</v>
      </c>
      <c r="D104" s="19">
        <f t="shared" si="43"/>
        <v>264.52999999999736</v>
      </c>
      <c r="E104" s="17">
        <f t="shared" si="38"/>
        <v>2.6669999999973584</v>
      </c>
      <c r="F104" s="20">
        <f t="shared" si="59"/>
        <v>229.60500000000047</v>
      </c>
      <c r="G104" s="19">
        <f t="shared" si="44"/>
        <v>265.0299999999969</v>
      </c>
      <c r="H104" s="17">
        <f t="shared" si="39"/>
        <v>3.1669999999969036</v>
      </c>
      <c r="I104" s="20"/>
      <c r="J104" s="19">
        <f t="shared" si="45"/>
        <v>265.52999999999645</v>
      </c>
      <c r="K104" s="17">
        <f t="shared" si="40"/>
        <v>3.666999999996449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41"/>
        <v>264.0399999999978</v>
      </c>
      <c r="B105" s="17">
        <f t="shared" si="42"/>
        <v>2.176999999997804</v>
      </c>
      <c r="C105" s="20">
        <f t="shared" si="58"/>
        <v>160.96000000000015</v>
      </c>
      <c r="D105" s="19">
        <f t="shared" si="43"/>
        <v>264.53999999999735</v>
      </c>
      <c r="E105" s="17">
        <f t="shared" si="38"/>
        <v>2.6769999999973493</v>
      </c>
      <c r="F105" s="20">
        <f t="shared" si="59"/>
        <v>231.0900000000005</v>
      </c>
      <c r="G105" s="19">
        <f t="shared" si="44"/>
        <v>265.0399999999969</v>
      </c>
      <c r="H105" s="17">
        <f t="shared" si="39"/>
        <v>3.1769999999968945</v>
      </c>
      <c r="I105" s="20"/>
      <c r="J105" s="19">
        <f t="shared" si="45"/>
        <v>265.53999999999644</v>
      </c>
      <c r="K105" s="17">
        <f t="shared" si="40"/>
        <v>3.67699999999644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41"/>
        <v>264.0499999999978</v>
      </c>
      <c r="B106" s="17">
        <f t="shared" si="42"/>
        <v>2.186999999997795</v>
      </c>
      <c r="C106" s="20">
        <f t="shared" si="58"/>
        <v>162.32500000000016</v>
      </c>
      <c r="D106" s="19">
        <f t="shared" si="43"/>
        <v>264.54999999999734</v>
      </c>
      <c r="E106" s="17">
        <f t="shared" si="38"/>
        <v>2.68699999999734</v>
      </c>
      <c r="F106" s="20">
        <f t="shared" si="59"/>
        <v>232.5750000000005</v>
      </c>
      <c r="G106" s="19">
        <f t="shared" si="44"/>
        <v>265.0499999999969</v>
      </c>
      <c r="H106" s="17">
        <f t="shared" si="39"/>
        <v>3.1869999999968854</v>
      </c>
      <c r="I106" s="20"/>
      <c r="J106" s="19">
        <f t="shared" si="45"/>
        <v>265.54999999999643</v>
      </c>
      <c r="K106" s="17">
        <f t="shared" si="40"/>
        <v>3.6869999999964307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41"/>
        <v>264.0599999999978</v>
      </c>
      <c r="B107" s="17">
        <f t="shared" si="42"/>
        <v>2.196999999997786</v>
      </c>
      <c r="C107" s="20">
        <f t="shared" si="58"/>
        <v>163.69000000000017</v>
      </c>
      <c r="D107" s="19">
        <f t="shared" si="43"/>
        <v>264.55999999999733</v>
      </c>
      <c r="E107" s="17">
        <f t="shared" si="38"/>
        <v>2.696999999997331</v>
      </c>
      <c r="F107" s="20">
        <f t="shared" si="59"/>
        <v>234.0600000000005</v>
      </c>
      <c r="G107" s="19">
        <f t="shared" si="44"/>
        <v>265.0599999999969</v>
      </c>
      <c r="H107" s="17">
        <f t="shared" si="39"/>
        <v>3.1969999999968763</v>
      </c>
      <c r="I107" s="20"/>
      <c r="J107" s="19">
        <f t="shared" si="45"/>
        <v>265.5599999999964</v>
      </c>
      <c r="K107" s="17">
        <f t="shared" si="40"/>
        <v>3.6969999999964216</v>
      </c>
      <c r="L107" s="20"/>
    </row>
    <row r="108" spans="1:12" ht="16.5" customHeight="1">
      <c r="A108" s="16">
        <f t="shared" si="41"/>
        <v>264.0699999999978</v>
      </c>
      <c r="B108" s="17">
        <f t="shared" si="42"/>
        <v>2.2069999999977767</v>
      </c>
      <c r="C108" s="20">
        <f t="shared" si="58"/>
        <v>165.05500000000018</v>
      </c>
      <c r="D108" s="19">
        <f t="shared" si="43"/>
        <v>264.5699999999973</v>
      </c>
      <c r="E108" s="17">
        <f t="shared" si="38"/>
        <v>2.706999999997322</v>
      </c>
      <c r="F108" s="20">
        <f t="shared" si="59"/>
        <v>235.54500000000053</v>
      </c>
      <c r="G108" s="19">
        <f t="shared" si="44"/>
        <v>265.06999999999687</v>
      </c>
      <c r="H108" s="17">
        <f t="shared" si="39"/>
        <v>3.2069999999968672</v>
      </c>
      <c r="I108" s="20"/>
      <c r="J108" s="19">
        <f t="shared" si="45"/>
        <v>265.5699999999964</v>
      </c>
      <c r="K108" s="17">
        <f t="shared" si="40"/>
        <v>3.7069999999964125</v>
      </c>
      <c r="L108" s="20"/>
    </row>
    <row r="109" spans="1:123" ht="16.5" customHeight="1">
      <c r="A109" s="16">
        <f t="shared" si="41"/>
        <v>264.07999999999777</v>
      </c>
      <c r="B109" s="17">
        <f t="shared" si="42"/>
        <v>2.2169999999977676</v>
      </c>
      <c r="C109" s="20">
        <f t="shared" si="58"/>
        <v>166.4200000000002</v>
      </c>
      <c r="D109" s="19">
        <f t="shared" si="43"/>
        <v>264.5799999999973</v>
      </c>
      <c r="E109" s="17">
        <f t="shared" si="38"/>
        <v>2.716999999997313</v>
      </c>
      <c r="F109" s="20">
        <f t="shared" si="59"/>
        <v>237.03000000000054</v>
      </c>
      <c r="G109" s="19">
        <f t="shared" si="44"/>
        <v>265.07999999999686</v>
      </c>
      <c r="H109" s="17">
        <f t="shared" si="39"/>
        <v>3.216999999996858</v>
      </c>
      <c r="I109" s="20"/>
      <c r="J109" s="19">
        <f t="shared" si="45"/>
        <v>265.5799999999964</v>
      </c>
      <c r="K109" s="17">
        <f t="shared" si="40"/>
        <v>3.7169999999964034</v>
      </c>
      <c r="L109" s="2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41"/>
        <v>264.08999999999776</v>
      </c>
      <c r="B110" s="28">
        <f t="shared" si="42"/>
        <v>2.2269999999977586</v>
      </c>
      <c r="C110" s="26">
        <f t="shared" si="58"/>
        <v>167.7850000000002</v>
      </c>
      <c r="D110" s="27">
        <f t="shared" si="43"/>
        <v>264.5899999999973</v>
      </c>
      <c r="E110" s="28">
        <f t="shared" si="38"/>
        <v>2.726999999997304</v>
      </c>
      <c r="F110" s="26">
        <f t="shared" si="59"/>
        <v>238.51500000000055</v>
      </c>
      <c r="G110" s="27">
        <f t="shared" si="44"/>
        <v>265.08999999999685</v>
      </c>
      <c r="H110" s="28">
        <f t="shared" si="39"/>
        <v>3.226999999996849</v>
      </c>
      <c r="I110" s="26"/>
      <c r="J110" s="27">
        <f t="shared" si="45"/>
        <v>265.5899999999964</v>
      </c>
      <c r="K110" s="28">
        <f t="shared" si="40"/>
        <v>3.7269999999963943</v>
      </c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15.7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  <c r="M111" s="5"/>
      <c r="N111" s="3"/>
      <c r="O111" s="3"/>
      <c r="P111" s="3"/>
      <c r="Q111" s="3"/>
      <c r="R111" s="3"/>
      <c r="S111" s="3"/>
      <c r="T111" s="3"/>
    </row>
    <row r="112" spans="1:20" ht="15.7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  <c r="M112" s="5"/>
      <c r="N112" s="3"/>
      <c r="O112" s="3"/>
      <c r="P112" s="3"/>
      <c r="Q112" s="3"/>
      <c r="R112" s="3"/>
      <c r="S112" s="3"/>
      <c r="T112" s="3"/>
    </row>
    <row r="113" spans="1:20" ht="15.7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5"/>
      <c r="N113" s="3"/>
      <c r="O113" s="3"/>
      <c r="P113" s="3"/>
      <c r="Q113" s="3"/>
      <c r="R113" s="3"/>
      <c r="S113" s="3"/>
      <c r="T113" s="3"/>
    </row>
    <row r="114" spans="1:20" ht="15.75" customHeight="1">
      <c r="A114" s="44"/>
      <c r="B114" s="42"/>
      <c r="C114" s="42"/>
      <c r="D114" s="42"/>
      <c r="E114" s="42"/>
      <c r="F114" s="42"/>
      <c r="G114" s="42"/>
      <c r="H114" s="42"/>
      <c r="I114" s="43"/>
      <c r="J114" s="43"/>
      <c r="K114" s="43"/>
      <c r="L114" s="43"/>
      <c r="M114" s="5"/>
      <c r="N114" s="3"/>
      <c r="O114" s="3"/>
      <c r="P114" s="3"/>
      <c r="Q114" s="3"/>
      <c r="R114" s="3"/>
      <c r="S114" s="3"/>
      <c r="T114" s="3"/>
    </row>
    <row r="115" spans="1:20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5"/>
      <c r="N115" s="3"/>
      <c r="O115" s="3"/>
      <c r="P115" s="3"/>
      <c r="Q115" s="3"/>
      <c r="R115" s="3"/>
      <c r="S115" s="3"/>
      <c r="T115" s="3"/>
    </row>
    <row r="116" spans="1:20" ht="24.75" customHeight="1">
      <c r="A116" s="42"/>
      <c r="B116" s="42"/>
      <c r="C116" s="42"/>
      <c r="D116" s="42"/>
      <c r="E116" s="42"/>
      <c r="F116" s="42"/>
      <c r="G116" s="42"/>
      <c r="H116" s="42"/>
      <c r="I116" s="43"/>
      <c r="J116" s="43"/>
      <c r="K116" s="43"/>
      <c r="L116" s="43"/>
      <c r="M116" s="5"/>
      <c r="N116" s="3"/>
      <c r="O116" s="3"/>
      <c r="P116" s="3"/>
      <c r="Q116" s="3"/>
      <c r="R116" s="3"/>
      <c r="S116" s="3"/>
      <c r="T116" s="3"/>
    </row>
    <row r="117" spans="1:20" ht="24.75" customHeight="1">
      <c r="A117" s="42"/>
      <c r="B117" s="42"/>
      <c r="C117" s="42"/>
      <c r="D117" s="42"/>
      <c r="E117" s="42"/>
      <c r="F117" s="42"/>
      <c r="G117" s="42"/>
      <c r="H117" s="42"/>
      <c r="I117" s="43"/>
      <c r="J117" s="43"/>
      <c r="K117" s="43"/>
      <c r="L117" s="43"/>
      <c r="M117" s="5"/>
      <c r="N117" s="3"/>
      <c r="O117" s="3"/>
      <c r="P117" s="3"/>
      <c r="Q117" s="3"/>
      <c r="R117" s="3"/>
      <c r="S117" s="3"/>
      <c r="T117" s="3"/>
    </row>
    <row r="118" spans="1:20" ht="24.75" customHeight="1">
      <c r="A118" s="44"/>
      <c r="B118" s="42"/>
      <c r="C118" s="42"/>
      <c r="D118" s="42"/>
      <c r="E118" s="42"/>
      <c r="F118" s="42"/>
      <c r="G118" s="42"/>
      <c r="H118" s="42"/>
      <c r="I118" s="43"/>
      <c r="J118" s="43"/>
      <c r="K118" s="43"/>
      <c r="L118" s="43"/>
      <c r="M118" s="5"/>
      <c r="N118" s="3"/>
      <c r="O118" s="3"/>
      <c r="P118" s="3"/>
      <c r="Q118" s="3"/>
      <c r="R118" s="3"/>
      <c r="S118" s="3"/>
      <c r="T118" s="3"/>
    </row>
    <row r="119" spans="1:20" ht="24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5"/>
      <c r="N119" s="3"/>
      <c r="O119" s="3"/>
      <c r="P119" s="3"/>
      <c r="Q119" s="3"/>
      <c r="R119" s="3"/>
      <c r="S119" s="3"/>
      <c r="T119" s="3"/>
    </row>
    <row r="120" spans="1:20" ht="24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5"/>
      <c r="N120" s="3"/>
      <c r="O120" s="3"/>
      <c r="P120" s="3"/>
      <c r="Q120" s="3"/>
      <c r="R120" s="3"/>
      <c r="S120" s="3"/>
      <c r="T120" s="3"/>
    </row>
    <row r="121" spans="1:20" ht="15.75" customHeight="1">
      <c r="A121" s="40"/>
      <c r="B121" s="40"/>
      <c r="C121" s="41"/>
      <c r="D121" s="40"/>
      <c r="E121" s="40"/>
      <c r="F121" s="41"/>
      <c r="G121" s="40"/>
      <c r="H121" s="40"/>
      <c r="I121" s="41"/>
      <c r="J121" s="40"/>
      <c r="K121" s="40"/>
      <c r="L121" s="41"/>
      <c r="M121" s="5"/>
      <c r="N121" s="3"/>
      <c r="O121" s="3"/>
      <c r="P121" s="3"/>
      <c r="Q121" s="3"/>
      <c r="R121" s="3"/>
      <c r="S121" s="3"/>
      <c r="T121" s="3"/>
    </row>
    <row r="122" spans="1:20" ht="15.75" customHeight="1">
      <c r="A122" s="40"/>
      <c r="B122" s="40"/>
      <c r="C122" s="41"/>
      <c r="D122" s="40"/>
      <c r="E122" s="40"/>
      <c r="F122" s="41"/>
      <c r="G122" s="40"/>
      <c r="H122" s="40"/>
      <c r="I122" s="41"/>
      <c r="J122" s="40"/>
      <c r="K122" s="40"/>
      <c r="L122" s="41"/>
      <c r="M122" s="5"/>
      <c r="N122" s="3"/>
      <c r="O122" s="3"/>
      <c r="P122" s="3"/>
      <c r="Q122" s="3"/>
      <c r="R122" s="3"/>
      <c r="S122" s="3"/>
      <c r="T122" s="3"/>
    </row>
    <row r="123" spans="1:20" ht="15.75" customHeight="1">
      <c r="A123" s="40"/>
      <c r="B123" s="40"/>
      <c r="C123" s="41"/>
      <c r="D123" s="40"/>
      <c r="E123" s="40"/>
      <c r="F123" s="41"/>
      <c r="G123" s="40"/>
      <c r="H123" s="40"/>
      <c r="I123" s="41"/>
      <c r="J123" s="40"/>
      <c r="K123" s="40"/>
      <c r="L123" s="41"/>
      <c r="M123" s="5"/>
      <c r="N123" s="3"/>
      <c r="O123" s="3"/>
      <c r="P123" s="3"/>
      <c r="Q123" s="3"/>
      <c r="R123" s="3"/>
      <c r="S123" s="3"/>
      <c r="T123" s="3"/>
    </row>
    <row r="124" spans="1:20" ht="15.75" customHeight="1">
      <c r="A124" s="41"/>
      <c r="B124" s="41"/>
      <c r="C124" s="41"/>
      <c r="D124" s="40"/>
      <c r="E124" s="40"/>
      <c r="F124" s="41"/>
      <c r="G124" s="40"/>
      <c r="H124" s="40"/>
      <c r="I124" s="41"/>
      <c r="J124" s="40"/>
      <c r="K124" s="40"/>
      <c r="L124" s="41"/>
      <c r="M124" s="5"/>
      <c r="N124" s="3"/>
      <c r="O124" s="3"/>
      <c r="P124" s="3"/>
      <c r="Q124" s="3"/>
      <c r="R124" s="3"/>
      <c r="S124" s="3"/>
      <c r="T124" s="3"/>
    </row>
    <row r="125" spans="1:20" ht="15.75" customHeight="1">
      <c r="A125" s="40"/>
      <c r="B125" s="40"/>
      <c r="C125" s="41"/>
      <c r="D125" s="40"/>
      <c r="E125" s="40"/>
      <c r="F125" s="41"/>
      <c r="G125" s="40"/>
      <c r="H125" s="40"/>
      <c r="I125" s="41"/>
      <c r="J125" s="40"/>
      <c r="K125" s="40"/>
      <c r="L125" s="41"/>
      <c r="M125" s="5"/>
      <c r="N125" s="3"/>
      <c r="O125" s="3"/>
      <c r="P125" s="3"/>
      <c r="Q125" s="3"/>
      <c r="R125" s="3"/>
      <c r="S125" s="3"/>
      <c r="T125" s="3"/>
    </row>
    <row r="126" spans="1:20" ht="15.7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5"/>
      <c r="N126" s="3"/>
      <c r="O126" s="3"/>
      <c r="P126" s="3"/>
      <c r="Q126" s="3"/>
      <c r="R126" s="3"/>
      <c r="S126" s="3"/>
      <c r="T126" s="3"/>
    </row>
    <row r="127" spans="1:20" ht="15.75" customHeight="1">
      <c r="A127" s="40"/>
      <c r="B127" s="40"/>
      <c r="C127" s="41"/>
      <c r="D127" s="40"/>
      <c r="E127" s="40"/>
      <c r="F127" s="41"/>
      <c r="G127" s="40"/>
      <c r="H127" s="40"/>
      <c r="I127" s="41"/>
      <c r="J127" s="40"/>
      <c r="K127" s="40"/>
      <c r="L127" s="41"/>
      <c r="M127" s="5"/>
      <c r="N127" s="3"/>
      <c r="O127" s="3"/>
      <c r="P127" s="3"/>
      <c r="Q127" s="3"/>
      <c r="R127" s="3"/>
      <c r="S127" s="3"/>
      <c r="T127" s="3"/>
    </row>
    <row r="128" spans="1:20" ht="15.75" customHeight="1">
      <c r="A128" s="40"/>
      <c r="B128" s="40"/>
      <c r="C128" s="41"/>
      <c r="D128" s="40"/>
      <c r="E128" s="40"/>
      <c r="F128" s="41"/>
      <c r="G128" s="40"/>
      <c r="H128" s="40"/>
      <c r="I128" s="41"/>
      <c r="J128" s="40"/>
      <c r="K128" s="40"/>
      <c r="L128" s="41"/>
      <c r="M128" s="5"/>
      <c r="N128" s="3"/>
      <c r="O128" s="3"/>
      <c r="P128" s="3"/>
      <c r="Q128" s="3"/>
      <c r="R128" s="3"/>
      <c r="S128" s="3"/>
      <c r="T128" s="3"/>
    </row>
    <row r="129" spans="1:20" ht="15.75" customHeight="1">
      <c r="A129" s="40"/>
      <c r="B129" s="40"/>
      <c r="C129" s="41"/>
      <c r="D129" s="40"/>
      <c r="E129" s="40"/>
      <c r="F129" s="41"/>
      <c r="G129" s="40"/>
      <c r="H129" s="40"/>
      <c r="I129" s="41"/>
      <c r="J129" s="40"/>
      <c r="K129" s="40"/>
      <c r="L129" s="41"/>
      <c r="M129" s="5"/>
      <c r="N129" s="3"/>
      <c r="O129" s="3"/>
      <c r="P129" s="3"/>
      <c r="Q129" s="3"/>
      <c r="R129" s="3"/>
      <c r="S129" s="3"/>
      <c r="T129" s="3"/>
    </row>
    <row r="130" spans="1:20" ht="15.75" customHeight="1">
      <c r="A130" s="40"/>
      <c r="B130" s="40"/>
      <c r="C130" s="41"/>
      <c r="D130" s="40"/>
      <c r="E130" s="40"/>
      <c r="F130" s="41"/>
      <c r="G130" s="40"/>
      <c r="H130" s="40"/>
      <c r="I130" s="41"/>
      <c r="J130" s="40"/>
      <c r="K130" s="40"/>
      <c r="L130" s="41"/>
      <c r="M130" s="5"/>
      <c r="N130" s="3"/>
      <c r="O130" s="3"/>
      <c r="P130" s="3"/>
      <c r="Q130" s="3"/>
      <c r="R130" s="3"/>
      <c r="S130" s="3"/>
      <c r="T130" s="3"/>
    </row>
    <row r="131" spans="1:20" ht="15.75" customHeight="1">
      <c r="A131" s="41"/>
      <c r="B131" s="41"/>
      <c r="C131" s="41"/>
      <c r="D131" s="40"/>
      <c r="E131" s="40"/>
      <c r="F131" s="41"/>
      <c r="G131" s="40"/>
      <c r="H131" s="40"/>
      <c r="I131" s="41"/>
      <c r="J131" s="40"/>
      <c r="K131" s="40"/>
      <c r="L131" s="41"/>
      <c r="M131" s="5"/>
      <c r="N131" s="3"/>
      <c r="O131" s="3"/>
      <c r="P131" s="3"/>
      <c r="Q131" s="3"/>
      <c r="R131" s="3"/>
      <c r="S131" s="3"/>
      <c r="T131" s="3"/>
    </row>
    <row r="132" spans="1:20" ht="15.75" customHeight="1">
      <c r="A132" s="40"/>
      <c r="B132" s="40"/>
      <c r="C132" s="41"/>
      <c r="D132" s="40"/>
      <c r="E132" s="40"/>
      <c r="F132" s="41"/>
      <c r="G132" s="40"/>
      <c r="H132" s="40"/>
      <c r="I132" s="41"/>
      <c r="J132" s="40"/>
      <c r="K132" s="40"/>
      <c r="L132" s="41"/>
      <c r="M132" s="5"/>
      <c r="N132" s="3"/>
      <c r="O132" s="3"/>
      <c r="P132" s="3"/>
      <c r="Q132" s="3"/>
      <c r="R132" s="3"/>
      <c r="S132" s="3"/>
      <c r="T132" s="3"/>
    </row>
    <row r="133" spans="1:20" ht="15.75" customHeight="1">
      <c r="A133" s="40"/>
      <c r="B133" s="40"/>
      <c r="C133" s="41"/>
      <c r="D133" s="40"/>
      <c r="E133" s="40"/>
      <c r="F133" s="41"/>
      <c r="G133" s="40"/>
      <c r="H133" s="40"/>
      <c r="I133" s="41"/>
      <c r="J133" s="40"/>
      <c r="K133" s="40"/>
      <c r="L133" s="41"/>
      <c r="M133" s="5"/>
      <c r="N133" s="3"/>
      <c r="O133" s="3"/>
      <c r="P133" s="3"/>
      <c r="Q133" s="3"/>
      <c r="R133" s="3"/>
      <c r="S133" s="3"/>
      <c r="T133" s="3"/>
    </row>
    <row r="134" spans="1:20" ht="15.75" customHeight="1">
      <c r="A134" s="40"/>
      <c r="B134" s="40"/>
      <c r="C134" s="41"/>
      <c r="D134" s="40"/>
      <c r="E134" s="40"/>
      <c r="F134" s="41"/>
      <c r="G134" s="40"/>
      <c r="H134" s="40"/>
      <c r="I134" s="41"/>
      <c r="J134" s="40"/>
      <c r="K134" s="40"/>
      <c r="L134" s="41"/>
      <c r="M134" s="5"/>
      <c r="N134" s="3"/>
      <c r="O134" s="3"/>
      <c r="P134" s="3"/>
      <c r="Q134" s="3"/>
      <c r="R134" s="3"/>
      <c r="S134" s="3"/>
      <c r="T134" s="3"/>
    </row>
    <row r="135" spans="1:20" ht="15.75" customHeight="1">
      <c r="A135" s="40"/>
      <c r="B135" s="40"/>
      <c r="C135" s="41"/>
      <c r="D135" s="40"/>
      <c r="E135" s="40"/>
      <c r="F135" s="41"/>
      <c r="G135" s="40"/>
      <c r="H135" s="40"/>
      <c r="I135" s="41"/>
      <c r="J135" s="40"/>
      <c r="K135" s="40"/>
      <c r="L135" s="41"/>
      <c r="M135" s="5"/>
      <c r="N135" s="3"/>
      <c r="O135" s="3"/>
      <c r="P135" s="3"/>
      <c r="Q135" s="3"/>
      <c r="R135" s="3"/>
      <c r="S135" s="3"/>
      <c r="T135" s="3"/>
    </row>
    <row r="136" spans="1:20" ht="15.7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5"/>
      <c r="N136" s="3"/>
      <c r="O136" s="3"/>
      <c r="P136" s="3"/>
      <c r="Q136" s="3"/>
      <c r="R136" s="3"/>
      <c r="S136" s="3"/>
      <c r="T136" s="3"/>
    </row>
    <row r="137" spans="1:20" ht="15.75" customHeight="1">
      <c r="A137" s="40"/>
      <c r="B137" s="40"/>
      <c r="C137" s="41"/>
      <c r="D137" s="40"/>
      <c r="E137" s="40"/>
      <c r="F137" s="41"/>
      <c r="G137" s="40"/>
      <c r="H137" s="40"/>
      <c r="I137" s="41"/>
      <c r="J137" s="40"/>
      <c r="K137" s="40"/>
      <c r="L137" s="41"/>
      <c r="M137" s="5"/>
      <c r="N137" s="3"/>
      <c r="O137" s="3"/>
      <c r="P137" s="3"/>
      <c r="Q137" s="3"/>
      <c r="R137" s="3"/>
      <c r="S137" s="3"/>
      <c r="T137" s="3"/>
    </row>
    <row r="138" spans="1:20" ht="15.75" customHeight="1">
      <c r="A138" s="40"/>
      <c r="B138" s="40"/>
      <c r="C138" s="41"/>
      <c r="D138" s="40"/>
      <c r="E138" s="40"/>
      <c r="F138" s="41"/>
      <c r="G138" s="40"/>
      <c r="H138" s="40"/>
      <c r="I138" s="41"/>
      <c r="J138" s="40"/>
      <c r="K138" s="40"/>
      <c r="L138" s="41"/>
      <c r="M138" s="5"/>
      <c r="N138" s="3"/>
      <c r="O138" s="3"/>
      <c r="P138" s="3"/>
      <c r="Q138" s="3"/>
      <c r="R138" s="3"/>
      <c r="S138" s="3"/>
      <c r="T138" s="3"/>
    </row>
    <row r="139" spans="1:20" ht="15.75" customHeight="1">
      <c r="A139" s="40"/>
      <c r="B139" s="40"/>
      <c r="C139" s="41"/>
      <c r="D139" s="40"/>
      <c r="E139" s="40"/>
      <c r="F139" s="41"/>
      <c r="G139" s="40"/>
      <c r="H139" s="40"/>
      <c r="I139" s="41"/>
      <c r="J139" s="40"/>
      <c r="K139" s="40"/>
      <c r="L139" s="41"/>
      <c r="M139" s="5"/>
      <c r="N139" s="3"/>
      <c r="O139" s="3"/>
      <c r="P139" s="3"/>
      <c r="Q139" s="3"/>
      <c r="R139" s="3"/>
      <c r="S139" s="3"/>
      <c r="T139" s="3"/>
    </row>
    <row r="140" spans="1:20" ht="15.75" customHeight="1">
      <c r="A140" s="40"/>
      <c r="B140" s="40"/>
      <c r="C140" s="41"/>
      <c r="D140" s="40"/>
      <c r="E140" s="40"/>
      <c r="F140" s="41"/>
      <c r="G140" s="40"/>
      <c r="H140" s="40"/>
      <c r="I140" s="41"/>
      <c r="J140" s="40"/>
      <c r="K140" s="40"/>
      <c r="L140" s="41"/>
      <c r="M140" s="5"/>
      <c r="N140" s="3"/>
      <c r="O140" s="3"/>
      <c r="P140" s="3"/>
      <c r="Q140" s="3"/>
      <c r="R140" s="3"/>
      <c r="S140" s="3"/>
      <c r="T140" s="3"/>
    </row>
    <row r="141" spans="1:20" ht="15.75" customHeight="1">
      <c r="A141" s="41"/>
      <c r="B141" s="41"/>
      <c r="C141" s="41"/>
      <c r="D141" s="40"/>
      <c r="E141" s="40"/>
      <c r="F141" s="41"/>
      <c r="G141" s="40"/>
      <c r="H141" s="40"/>
      <c r="I141" s="41"/>
      <c r="J141" s="40"/>
      <c r="K141" s="40"/>
      <c r="L141" s="41"/>
      <c r="M141" s="5"/>
      <c r="N141" s="3"/>
      <c r="O141" s="3"/>
      <c r="P141" s="3"/>
      <c r="Q141" s="3"/>
      <c r="R141" s="3"/>
      <c r="S141" s="3"/>
      <c r="T141" s="3"/>
    </row>
    <row r="142" spans="1:20" ht="15.75" customHeight="1">
      <c r="A142" s="40"/>
      <c r="B142" s="40"/>
      <c r="C142" s="41"/>
      <c r="D142" s="40"/>
      <c r="E142" s="40"/>
      <c r="F142" s="41"/>
      <c r="G142" s="40"/>
      <c r="H142" s="40"/>
      <c r="I142" s="41"/>
      <c r="J142" s="40"/>
      <c r="K142" s="40"/>
      <c r="L142" s="41"/>
      <c r="M142" s="5"/>
      <c r="N142" s="3"/>
      <c r="O142" s="3"/>
      <c r="P142" s="3"/>
      <c r="Q142" s="3"/>
      <c r="R142" s="3"/>
      <c r="S142" s="3"/>
      <c r="T142" s="3"/>
    </row>
    <row r="143" spans="1:20" ht="15.75" customHeight="1">
      <c r="A143" s="40"/>
      <c r="B143" s="40"/>
      <c r="C143" s="41"/>
      <c r="D143" s="40"/>
      <c r="E143" s="40"/>
      <c r="F143" s="41"/>
      <c r="G143" s="40"/>
      <c r="H143" s="40"/>
      <c r="I143" s="41"/>
      <c r="J143" s="40"/>
      <c r="K143" s="40"/>
      <c r="L143" s="41"/>
      <c r="M143" s="5"/>
      <c r="N143" s="3"/>
      <c r="O143" s="3"/>
      <c r="P143" s="3"/>
      <c r="Q143" s="3"/>
      <c r="R143" s="3"/>
      <c r="S143" s="3"/>
      <c r="T143" s="3"/>
    </row>
    <row r="144" spans="1:20" ht="15.75" customHeight="1">
      <c r="A144" s="40"/>
      <c r="B144" s="40"/>
      <c r="C144" s="41"/>
      <c r="D144" s="40"/>
      <c r="E144" s="40"/>
      <c r="F144" s="41"/>
      <c r="G144" s="40"/>
      <c r="H144" s="40"/>
      <c r="I144" s="41"/>
      <c r="J144" s="40"/>
      <c r="K144" s="40"/>
      <c r="L144" s="41"/>
      <c r="M144" s="5"/>
      <c r="N144" s="3"/>
      <c r="O144" s="3"/>
      <c r="P144" s="3"/>
      <c r="Q144" s="3"/>
      <c r="R144" s="3"/>
      <c r="S144" s="3"/>
      <c r="T144" s="3"/>
    </row>
    <row r="145" spans="1:20" ht="15.75" customHeight="1">
      <c r="A145" s="40"/>
      <c r="B145" s="40"/>
      <c r="C145" s="41"/>
      <c r="D145" s="40"/>
      <c r="E145" s="40"/>
      <c r="F145" s="41"/>
      <c r="G145" s="40"/>
      <c r="H145" s="40"/>
      <c r="I145" s="41"/>
      <c r="J145" s="40"/>
      <c r="K145" s="40"/>
      <c r="L145" s="41"/>
      <c r="M145" s="5"/>
      <c r="N145" s="3"/>
      <c r="O145" s="3"/>
      <c r="P145" s="3"/>
      <c r="Q145" s="3"/>
      <c r="R145" s="3"/>
      <c r="S145" s="3"/>
      <c r="T145" s="3"/>
    </row>
    <row r="146" spans="1:20" ht="15.75" customHeight="1">
      <c r="A146" s="40"/>
      <c r="B146" s="40"/>
      <c r="C146" s="41"/>
      <c r="D146" s="40"/>
      <c r="E146" s="40"/>
      <c r="F146" s="41"/>
      <c r="G146" s="40"/>
      <c r="H146" s="40"/>
      <c r="I146" s="41"/>
      <c r="J146" s="40"/>
      <c r="K146" s="40"/>
      <c r="L146" s="41"/>
      <c r="M146" s="5"/>
      <c r="N146" s="3"/>
      <c r="O146" s="3"/>
      <c r="P146" s="3"/>
      <c r="Q146" s="3"/>
      <c r="R146" s="3"/>
      <c r="S146" s="3"/>
      <c r="T146" s="3"/>
    </row>
    <row r="147" spans="1:20" ht="15.75" customHeight="1">
      <c r="A147" s="40"/>
      <c r="B147" s="40"/>
      <c r="C147" s="41"/>
      <c r="D147" s="40"/>
      <c r="E147" s="40"/>
      <c r="F147" s="41"/>
      <c r="G147" s="40"/>
      <c r="H147" s="40"/>
      <c r="I147" s="41"/>
      <c r="J147" s="40"/>
      <c r="K147" s="40"/>
      <c r="L147" s="41"/>
      <c r="M147" s="5"/>
      <c r="N147" s="3"/>
      <c r="O147" s="3"/>
      <c r="P147" s="3"/>
      <c r="Q147" s="3"/>
      <c r="R147" s="3"/>
      <c r="S147" s="3"/>
      <c r="T147" s="3"/>
    </row>
    <row r="148" spans="1:20" ht="15.75" customHeight="1">
      <c r="A148" s="40"/>
      <c r="B148" s="40"/>
      <c r="C148" s="41"/>
      <c r="D148" s="40"/>
      <c r="E148" s="40"/>
      <c r="F148" s="41"/>
      <c r="G148" s="40"/>
      <c r="H148" s="40"/>
      <c r="I148" s="41"/>
      <c r="J148" s="40"/>
      <c r="K148" s="40"/>
      <c r="L148" s="41"/>
      <c r="M148" s="5"/>
      <c r="N148" s="3"/>
      <c r="O148" s="3"/>
      <c r="P148" s="3"/>
      <c r="Q148" s="3"/>
      <c r="R148" s="3"/>
      <c r="S148" s="3"/>
      <c r="T148" s="3"/>
    </row>
    <row r="149" spans="1:20" ht="15.75" customHeight="1">
      <c r="A149" s="40"/>
      <c r="B149" s="40"/>
      <c r="C149" s="41"/>
      <c r="D149" s="40"/>
      <c r="E149" s="40"/>
      <c r="F149" s="41"/>
      <c r="G149" s="40"/>
      <c r="H149" s="40"/>
      <c r="I149" s="41"/>
      <c r="J149" s="40"/>
      <c r="K149" s="40"/>
      <c r="L149" s="41"/>
      <c r="M149" s="5"/>
      <c r="N149" s="3"/>
      <c r="O149" s="3"/>
      <c r="P149" s="3"/>
      <c r="Q149" s="3"/>
      <c r="R149" s="3"/>
      <c r="S149" s="3"/>
      <c r="T149" s="3"/>
    </row>
    <row r="150" spans="1:20" ht="15.75" customHeight="1">
      <c r="A150" s="40"/>
      <c r="B150" s="40"/>
      <c r="C150" s="41"/>
      <c r="D150" s="40"/>
      <c r="E150" s="40"/>
      <c r="F150" s="41"/>
      <c r="G150" s="40"/>
      <c r="H150" s="40"/>
      <c r="I150" s="41"/>
      <c r="J150" s="40"/>
      <c r="K150" s="40"/>
      <c r="L150" s="41"/>
      <c r="M150" s="5"/>
      <c r="N150" s="3"/>
      <c r="O150" s="3"/>
      <c r="P150" s="3"/>
      <c r="Q150" s="3"/>
      <c r="R150" s="3"/>
      <c r="S150" s="3"/>
      <c r="T150" s="3"/>
    </row>
    <row r="151" spans="1:20" ht="15.75" customHeight="1">
      <c r="A151" s="40"/>
      <c r="B151" s="40"/>
      <c r="C151" s="41"/>
      <c r="D151" s="41"/>
      <c r="E151" s="41"/>
      <c r="F151" s="41"/>
      <c r="G151" s="40"/>
      <c r="H151" s="40"/>
      <c r="I151" s="41"/>
      <c r="J151" s="41"/>
      <c r="K151" s="41"/>
      <c r="L151" s="41"/>
      <c r="M151" s="5"/>
      <c r="N151" s="3"/>
      <c r="O151" s="3"/>
      <c r="P151" s="3"/>
      <c r="Q151" s="3"/>
      <c r="R151" s="3"/>
      <c r="S151" s="3"/>
      <c r="T151" s="3"/>
    </row>
    <row r="152" spans="1:20" ht="15.75" customHeight="1">
      <c r="A152" s="40"/>
      <c r="B152" s="40"/>
      <c r="C152" s="41"/>
      <c r="D152" s="40"/>
      <c r="E152" s="40"/>
      <c r="F152" s="41"/>
      <c r="G152" s="40"/>
      <c r="H152" s="40"/>
      <c r="I152" s="41"/>
      <c r="J152" s="40"/>
      <c r="K152" s="40"/>
      <c r="L152" s="41"/>
      <c r="M152" s="5"/>
      <c r="N152" s="3"/>
      <c r="O152" s="3"/>
      <c r="P152" s="3"/>
      <c r="Q152" s="3"/>
      <c r="R152" s="3"/>
      <c r="S152" s="3"/>
      <c r="T152" s="3"/>
    </row>
    <row r="153" spans="1:20" ht="15.75" customHeight="1">
      <c r="A153" s="40"/>
      <c r="B153" s="40"/>
      <c r="C153" s="41"/>
      <c r="D153" s="40"/>
      <c r="E153" s="40"/>
      <c r="F153" s="41"/>
      <c r="G153" s="40"/>
      <c r="H153" s="40"/>
      <c r="I153" s="41"/>
      <c r="J153" s="40"/>
      <c r="K153" s="40"/>
      <c r="L153" s="41"/>
      <c r="M153" s="5"/>
      <c r="N153" s="3"/>
      <c r="O153" s="3"/>
      <c r="P153" s="3"/>
      <c r="Q153" s="3"/>
      <c r="R153" s="3"/>
      <c r="S153" s="3"/>
      <c r="T153" s="3"/>
    </row>
    <row r="154" spans="1:20" ht="15.75" customHeight="1">
      <c r="A154" s="40"/>
      <c r="B154" s="40"/>
      <c r="C154" s="41"/>
      <c r="D154" s="40"/>
      <c r="E154" s="40"/>
      <c r="F154" s="41"/>
      <c r="G154" s="40"/>
      <c r="H154" s="40"/>
      <c r="I154" s="41"/>
      <c r="J154" s="40"/>
      <c r="K154" s="40"/>
      <c r="L154" s="41"/>
      <c r="M154" s="5"/>
      <c r="N154" s="3"/>
      <c r="O154" s="3"/>
      <c r="P154" s="3"/>
      <c r="Q154" s="3"/>
      <c r="R154" s="3"/>
      <c r="S154" s="3"/>
      <c r="T154" s="3"/>
    </row>
    <row r="155" spans="1:20" ht="15.75" customHeight="1">
      <c r="A155" s="40"/>
      <c r="B155" s="40"/>
      <c r="C155" s="41"/>
      <c r="D155" s="40"/>
      <c r="E155" s="40"/>
      <c r="F155" s="41"/>
      <c r="G155" s="40"/>
      <c r="H155" s="40"/>
      <c r="I155" s="41"/>
      <c r="J155" s="40"/>
      <c r="K155" s="40"/>
      <c r="L155" s="41"/>
      <c r="M155" s="5"/>
      <c r="N155" s="3"/>
      <c r="O155" s="3"/>
      <c r="P155" s="3"/>
      <c r="Q155" s="3"/>
      <c r="R155" s="3"/>
      <c r="S155" s="3"/>
      <c r="T155" s="3"/>
    </row>
    <row r="156" spans="1:20" ht="15.7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40"/>
      <c r="B157" s="40"/>
      <c r="C157" s="41"/>
      <c r="D157" s="40"/>
      <c r="E157" s="40"/>
      <c r="F157" s="41"/>
      <c r="G157" s="40"/>
      <c r="H157" s="40"/>
      <c r="I157" s="41"/>
      <c r="J157" s="40"/>
      <c r="K157" s="40"/>
      <c r="L157" s="41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40"/>
      <c r="B158" s="40"/>
      <c r="C158" s="41"/>
      <c r="D158" s="40"/>
      <c r="E158" s="40"/>
      <c r="F158" s="41"/>
      <c r="G158" s="40"/>
      <c r="H158" s="40"/>
      <c r="I158" s="41"/>
      <c r="J158" s="40"/>
      <c r="K158" s="40"/>
      <c r="L158" s="41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40"/>
      <c r="B159" s="40"/>
      <c r="C159" s="41"/>
      <c r="D159" s="40"/>
      <c r="E159" s="40"/>
      <c r="F159" s="41"/>
      <c r="G159" s="40"/>
      <c r="H159" s="40"/>
      <c r="I159" s="41"/>
      <c r="J159" s="40"/>
      <c r="K159" s="40"/>
      <c r="L159" s="41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40"/>
      <c r="B160" s="40"/>
      <c r="C160" s="41"/>
      <c r="D160" s="40"/>
      <c r="E160" s="40"/>
      <c r="F160" s="41"/>
      <c r="G160" s="40"/>
      <c r="H160" s="40"/>
      <c r="I160" s="41"/>
      <c r="J160" s="40"/>
      <c r="K160" s="40"/>
      <c r="L160" s="41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40"/>
      <c r="B161" s="40"/>
      <c r="C161" s="41"/>
      <c r="D161" s="40"/>
      <c r="E161" s="40"/>
      <c r="F161" s="41"/>
      <c r="G161" s="40"/>
      <c r="H161" s="40"/>
      <c r="I161" s="41"/>
      <c r="J161" s="40"/>
      <c r="K161" s="40"/>
      <c r="L161" s="41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40"/>
      <c r="B162" s="40"/>
      <c r="C162" s="41"/>
      <c r="D162" s="40"/>
      <c r="E162" s="40"/>
      <c r="F162" s="41"/>
      <c r="G162" s="40"/>
      <c r="H162" s="40"/>
      <c r="I162" s="41"/>
      <c r="J162" s="40"/>
      <c r="K162" s="40"/>
      <c r="L162" s="41"/>
      <c r="M162" s="3"/>
      <c r="N162" s="3"/>
      <c r="O162" s="3"/>
      <c r="P162" s="3"/>
      <c r="Q162" s="3"/>
      <c r="R162" s="3"/>
      <c r="S162" s="3"/>
      <c r="T162" s="3"/>
    </row>
    <row r="163" spans="1:12" ht="15.75" customHeight="1">
      <c r="A163" s="40"/>
      <c r="B163" s="40"/>
      <c r="C163" s="41"/>
      <c r="D163" s="40"/>
      <c r="E163" s="40"/>
      <c r="F163" s="41"/>
      <c r="G163" s="40"/>
      <c r="H163" s="40"/>
      <c r="I163" s="41"/>
      <c r="J163" s="40"/>
      <c r="K163" s="40"/>
      <c r="L163" s="41"/>
    </row>
    <row r="164" spans="1:12" ht="15.75" customHeight="1">
      <c r="A164" s="40"/>
      <c r="B164" s="40"/>
      <c r="C164" s="41"/>
      <c r="D164" s="40"/>
      <c r="E164" s="40"/>
      <c r="F164" s="41"/>
      <c r="G164" s="40"/>
      <c r="H164" s="40"/>
      <c r="I164" s="41"/>
      <c r="J164" s="40"/>
      <c r="K164" s="40"/>
      <c r="L164" s="41"/>
    </row>
    <row r="165" spans="1:12" ht="15.75" customHeight="1">
      <c r="A165" s="40"/>
      <c r="B165" s="40"/>
      <c r="C165" s="41"/>
      <c r="D165" s="40"/>
      <c r="E165" s="40"/>
      <c r="F165" s="41"/>
      <c r="G165" s="40"/>
      <c r="H165" s="40"/>
      <c r="I165" s="41"/>
      <c r="J165" s="40"/>
      <c r="K165" s="40"/>
      <c r="L165" s="41"/>
    </row>
    <row r="166" spans="1:12" ht="15.7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82">
      <selection activeCell="P95" sqref="P9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261.863</v>
      </c>
      <c r="Q1" s="3"/>
      <c r="R1" s="3"/>
      <c r="S1" s="3"/>
      <c r="T1" s="3"/>
    </row>
    <row r="2" spans="1:20" ht="24.75" customHeight="1">
      <c r="A2" s="1" t="s">
        <v>6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8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7"/>
      <c r="N3" s="47"/>
      <c r="O3" s="47"/>
      <c r="P3" s="3"/>
      <c r="Q3" s="3"/>
      <c r="R3" s="3"/>
      <c r="S3" s="3"/>
      <c r="T3" s="3"/>
    </row>
    <row r="4" spans="1:20" ht="24.75" customHeight="1">
      <c r="A4" s="4" t="s">
        <v>0</v>
      </c>
      <c r="B4" s="4" t="s">
        <v>0</v>
      </c>
      <c r="C4" s="4" t="s">
        <v>1</v>
      </c>
      <c r="D4" s="4" t="s">
        <v>0</v>
      </c>
      <c r="E4" s="4" t="s">
        <v>0</v>
      </c>
      <c r="F4" s="4" t="s">
        <v>1</v>
      </c>
      <c r="G4" s="4" t="s">
        <v>0</v>
      </c>
      <c r="H4" s="4" t="s">
        <v>0</v>
      </c>
      <c r="I4" s="4" t="s">
        <v>1</v>
      </c>
      <c r="J4" s="4" t="s">
        <v>0</v>
      </c>
      <c r="K4" s="4" t="s">
        <v>0</v>
      </c>
      <c r="L4" s="4" t="s">
        <v>1</v>
      </c>
      <c r="M4" s="5"/>
      <c r="N4" s="3"/>
      <c r="O4" s="6"/>
      <c r="P4" s="3"/>
      <c r="Q4" s="3"/>
      <c r="R4" s="3">
        <f>P1-261.6</f>
        <v>0.2629999999999768</v>
      </c>
      <c r="S4" s="3"/>
      <c r="T4" s="3"/>
    </row>
    <row r="5" spans="1:20" ht="24.75" customHeight="1">
      <c r="A5" s="7" t="s">
        <v>2</v>
      </c>
      <c r="B5" s="7" t="s">
        <v>3</v>
      </c>
      <c r="C5" s="7" t="s">
        <v>4</v>
      </c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  <c r="J5" s="7" t="s">
        <v>2</v>
      </c>
      <c r="K5" s="7" t="s">
        <v>3</v>
      </c>
      <c r="L5" s="7" t="s">
        <v>4</v>
      </c>
      <c r="M5" s="5"/>
      <c r="N5" s="3"/>
      <c r="O5" s="6"/>
      <c r="P5" s="8" t="s">
        <v>5</v>
      </c>
      <c r="Q5" s="3"/>
      <c r="R5" s="3"/>
      <c r="S5" s="3"/>
      <c r="T5" s="3"/>
    </row>
    <row r="6" spans="1:20" ht="16.5" customHeight="1">
      <c r="A6" s="9">
        <v>261.6</v>
      </c>
      <c r="B6" s="10">
        <f>A6-P1</f>
        <v>-0.2629999999999768</v>
      </c>
      <c r="C6" s="11">
        <v>0</v>
      </c>
      <c r="D6" s="12">
        <f>+A55+0.01</f>
        <v>262.09999999999957</v>
      </c>
      <c r="E6" s="10">
        <f aca="true" t="shared" si="0" ref="E6:E37">+D6-$P$1</f>
        <v>0.23699999999956844</v>
      </c>
      <c r="F6" s="13">
        <f>+C55+$N$10/10</f>
        <v>8.299999999999997</v>
      </c>
      <c r="G6" s="12">
        <f>+D55+0.01</f>
        <v>262.5999999999991</v>
      </c>
      <c r="H6" s="10">
        <f aca="true" t="shared" si="1" ref="H6:H37">+G6-$P$1</f>
        <v>0.7369999999991137</v>
      </c>
      <c r="I6" s="14">
        <f>+F55+$N$15/10</f>
        <v>28.200000000000014</v>
      </c>
      <c r="J6" s="12">
        <f>+G55+0.01</f>
        <v>263.09999999999866</v>
      </c>
      <c r="K6" s="10">
        <f aca="true" t="shared" si="2" ref="K6:K37">+J6-$P$1</f>
        <v>1.236999999998659</v>
      </c>
      <c r="L6" s="14">
        <f>+I55+$N$20/10</f>
        <v>61.10000000000008</v>
      </c>
      <c r="M6" s="5">
        <v>261.6</v>
      </c>
      <c r="N6" s="3">
        <v>0.9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3" ref="A7:A38">+A6+0.01</f>
        <v>261.61</v>
      </c>
      <c r="B7" s="17">
        <f aca="true" t="shared" si="4" ref="B7:B38">+A7-$P$1</f>
        <v>-0.2529999999999859</v>
      </c>
      <c r="C7" s="18">
        <f aca="true" t="shared" si="5" ref="C7:C16">+C6+$N$6/10</f>
        <v>0.09</v>
      </c>
      <c r="D7" s="19">
        <f aca="true" t="shared" si="6" ref="D7:D38">+D6+0.01</f>
        <v>262.10999999999956</v>
      </c>
      <c r="E7" s="17">
        <f t="shared" si="0"/>
        <v>0.24699999999955935</v>
      </c>
      <c r="F7" s="20">
        <f aca="true" t="shared" si="7" ref="F7:F16">+F6+$N$11/10</f>
        <v>8.589999999999996</v>
      </c>
      <c r="G7" s="19">
        <f aca="true" t="shared" si="8" ref="G7:G38">+G6+0.01</f>
        <v>262.6099999999991</v>
      </c>
      <c r="H7" s="17">
        <f t="shared" si="1"/>
        <v>0.7469999999991046</v>
      </c>
      <c r="I7" s="20">
        <f aca="true" t="shared" si="9" ref="I7:I16">+I6+$N$16/10</f>
        <v>28.740000000000013</v>
      </c>
      <c r="J7" s="19">
        <f aca="true" t="shared" si="10" ref="J7:J38">+J6+0.01</f>
        <v>263.10999999999865</v>
      </c>
      <c r="K7" s="17">
        <f t="shared" si="2"/>
        <v>1.2469999999986499</v>
      </c>
      <c r="L7" s="20">
        <f aca="true" t="shared" si="11" ref="L7:L16">+L6+$N$21/10</f>
        <v>61.91000000000008</v>
      </c>
      <c r="M7" s="5">
        <f aca="true" t="shared" si="12" ref="M7:M40">M6+0.1</f>
        <v>261.70000000000005</v>
      </c>
      <c r="N7" s="3">
        <v>1.3</v>
      </c>
      <c r="O7" s="3"/>
      <c r="P7" s="15">
        <f aca="true" t="shared" si="13" ref="P7:P40">P6+N6</f>
        <v>0.9</v>
      </c>
      <c r="Q7" s="3"/>
      <c r="R7" s="3"/>
      <c r="S7" s="3"/>
      <c r="T7" s="3"/>
    </row>
    <row r="8" spans="1:20" ht="16.5" customHeight="1">
      <c r="A8" s="16">
        <f t="shared" si="3"/>
        <v>261.62</v>
      </c>
      <c r="B8" s="17">
        <f t="shared" si="4"/>
        <v>-0.242999999999995</v>
      </c>
      <c r="C8" s="18">
        <f t="shared" si="5"/>
        <v>0.18</v>
      </c>
      <c r="D8" s="19">
        <f t="shared" si="6"/>
        <v>262.11999999999955</v>
      </c>
      <c r="E8" s="17">
        <f t="shared" si="0"/>
        <v>0.25699999999955025</v>
      </c>
      <c r="F8" s="20">
        <f t="shared" si="7"/>
        <v>8.879999999999995</v>
      </c>
      <c r="G8" s="19">
        <f t="shared" si="8"/>
        <v>262.6199999999991</v>
      </c>
      <c r="H8" s="17">
        <f t="shared" si="1"/>
        <v>0.7569999999990955</v>
      </c>
      <c r="I8" s="20">
        <f t="shared" si="9"/>
        <v>29.280000000000012</v>
      </c>
      <c r="J8" s="19">
        <f t="shared" si="10"/>
        <v>263.11999999999864</v>
      </c>
      <c r="K8" s="17">
        <f t="shared" si="2"/>
        <v>1.2569999999986408</v>
      </c>
      <c r="L8" s="20">
        <f t="shared" si="11"/>
        <v>62.720000000000084</v>
      </c>
      <c r="M8" s="5">
        <f t="shared" si="12"/>
        <v>261.80000000000007</v>
      </c>
      <c r="N8" s="3">
        <v>1.5</v>
      </c>
      <c r="O8" s="3"/>
      <c r="P8" s="15">
        <f t="shared" si="13"/>
        <v>2.2</v>
      </c>
      <c r="Q8" s="3"/>
      <c r="R8" s="3"/>
      <c r="S8" s="3"/>
      <c r="T8" s="3"/>
    </row>
    <row r="9" spans="1:20" ht="16.5" customHeight="1">
      <c r="A9" s="16">
        <f t="shared" si="3"/>
        <v>261.63</v>
      </c>
      <c r="B9" s="17">
        <f t="shared" si="4"/>
        <v>-0.2330000000000041</v>
      </c>
      <c r="C9" s="18">
        <f t="shared" si="5"/>
        <v>0.27</v>
      </c>
      <c r="D9" s="19">
        <f t="shared" si="6"/>
        <v>262.12999999999954</v>
      </c>
      <c r="E9" s="17">
        <f t="shared" si="0"/>
        <v>0.26699999999954116</v>
      </c>
      <c r="F9" s="20">
        <f t="shared" si="7"/>
        <v>9.169999999999995</v>
      </c>
      <c r="G9" s="19">
        <f t="shared" si="8"/>
        <v>262.6299999999991</v>
      </c>
      <c r="H9" s="17">
        <f t="shared" si="1"/>
        <v>0.7669999999990864</v>
      </c>
      <c r="I9" s="20">
        <f t="shared" si="9"/>
        <v>29.82000000000001</v>
      </c>
      <c r="J9" s="19">
        <f t="shared" si="10"/>
        <v>263.12999999999863</v>
      </c>
      <c r="K9" s="17">
        <f t="shared" si="2"/>
        <v>1.2669999999986317</v>
      </c>
      <c r="L9" s="20">
        <f t="shared" si="11"/>
        <v>63.530000000000086</v>
      </c>
      <c r="M9" s="5">
        <f t="shared" si="12"/>
        <v>261.9000000000001</v>
      </c>
      <c r="N9" s="3">
        <v>2.1</v>
      </c>
      <c r="O9" s="3"/>
      <c r="P9" s="15">
        <f t="shared" si="13"/>
        <v>3.7</v>
      </c>
      <c r="Q9" s="3"/>
      <c r="R9" s="3"/>
      <c r="S9" s="3"/>
      <c r="T9" s="3"/>
    </row>
    <row r="10" spans="1:20" ht="16.5" customHeight="1">
      <c r="A10" s="16">
        <f t="shared" si="3"/>
        <v>261.64</v>
      </c>
      <c r="B10" s="17">
        <f t="shared" si="4"/>
        <v>-0.2230000000000132</v>
      </c>
      <c r="C10" s="18">
        <f t="shared" si="5"/>
        <v>0.36</v>
      </c>
      <c r="D10" s="19">
        <f t="shared" si="6"/>
        <v>262.13999999999953</v>
      </c>
      <c r="E10" s="17">
        <f t="shared" si="0"/>
        <v>0.27699999999953206</v>
      </c>
      <c r="F10" s="20">
        <f t="shared" si="7"/>
        <v>9.459999999999994</v>
      </c>
      <c r="G10" s="19">
        <f t="shared" si="8"/>
        <v>262.6399999999991</v>
      </c>
      <c r="H10" s="17">
        <f t="shared" si="1"/>
        <v>0.7769999999990773</v>
      </c>
      <c r="I10" s="20">
        <f t="shared" si="9"/>
        <v>30.36000000000001</v>
      </c>
      <c r="J10" s="19">
        <f t="shared" si="10"/>
        <v>263.1399999999986</v>
      </c>
      <c r="K10" s="17">
        <f t="shared" si="2"/>
        <v>1.2769999999986226</v>
      </c>
      <c r="L10" s="20">
        <f t="shared" si="11"/>
        <v>64.34000000000009</v>
      </c>
      <c r="M10" s="5">
        <f t="shared" si="12"/>
        <v>262.0000000000001</v>
      </c>
      <c r="N10" s="3">
        <v>2.5</v>
      </c>
      <c r="O10" s="3"/>
      <c r="P10" s="15">
        <f t="shared" si="13"/>
        <v>5.800000000000001</v>
      </c>
      <c r="Q10" s="3"/>
      <c r="R10" s="3"/>
      <c r="S10" s="3"/>
      <c r="T10" s="3"/>
    </row>
    <row r="11" spans="1:20" ht="16.5" customHeight="1">
      <c r="A11" s="16">
        <f t="shared" si="3"/>
        <v>261.65</v>
      </c>
      <c r="B11" s="17">
        <f t="shared" si="4"/>
        <v>-0.21300000000002228</v>
      </c>
      <c r="C11" s="18">
        <f t="shared" si="5"/>
        <v>0.44999999999999996</v>
      </c>
      <c r="D11" s="19">
        <f t="shared" si="6"/>
        <v>262.1499999999995</v>
      </c>
      <c r="E11" s="17">
        <f t="shared" si="0"/>
        <v>0.28699999999952297</v>
      </c>
      <c r="F11" s="20">
        <f t="shared" si="7"/>
        <v>9.749999999999993</v>
      </c>
      <c r="G11" s="19">
        <f t="shared" si="8"/>
        <v>262.64999999999907</v>
      </c>
      <c r="H11" s="17">
        <f t="shared" si="1"/>
        <v>0.7869999999990682</v>
      </c>
      <c r="I11" s="20">
        <f t="shared" si="9"/>
        <v>30.90000000000001</v>
      </c>
      <c r="J11" s="19">
        <f t="shared" si="10"/>
        <v>263.1499999999986</v>
      </c>
      <c r="K11" s="17">
        <f t="shared" si="2"/>
        <v>1.2869999999986135</v>
      </c>
      <c r="L11" s="20">
        <f t="shared" si="11"/>
        <v>65.15000000000009</v>
      </c>
      <c r="M11" s="5">
        <f t="shared" si="12"/>
        <v>262.10000000000014</v>
      </c>
      <c r="N11" s="3">
        <v>2.9</v>
      </c>
      <c r="O11" s="3"/>
      <c r="P11" s="15">
        <f t="shared" si="13"/>
        <v>8.3</v>
      </c>
      <c r="Q11" s="3"/>
      <c r="R11" s="3"/>
      <c r="S11" s="3"/>
      <c r="T11" s="3"/>
    </row>
    <row r="12" spans="1:20" ht="16.5" customHeight="1">
      <c r="A12" s="16">
        <f t="shared" si="3"/>
        <v>261.65999999999997</v>
      </c>
      <c r="B12" s="17">
        <f t="shared" si="4"/>
        <v>-0.20300000000003138</v>
      </c>
      <c r="C12" s="18">
        <f t="shared" si="5"/>
        <v>0.5399999999999999</v>
      </c>
      <c r="D12" s="19">
        <f t="shared" si="6"/>
        <v>262.1599999999995</v>
      </c>
      <c r="E12" s="17">
        <f t="shared" si="0"/>
        <v>0.2969999999995139</v>
      </c>
      <c r="F12" s="20">
        <f t="shared" si="7"/>
        <v>10.039999999999992</v>
      </c>
      <c r="G12" s="19">
        <f t="shared" si="8"/>
        <v>262.65999999999906</v>
      </c>
      <c r="H12" s="17">
        <f t="shared" si="1"/>
        <v>0.7969999999990591</v>
      </c>
      <c r="I12" s="20">
        <f t="shared" si="9"/>
        <v>31.44000000000001</v>
      </c>
      <c r="J12" s="19">
        <f t="shared" si="10"/>
        <v>263.1599999999986</v>
      </c>
      <c r="K12" s="17">
        <f t="shared" si="2"/>
        <v>1.2969999999986044</v>
      </c>
      <c r="L12" s="20">
        <f t="shared" si="11"/>
        <v>65.9600000000001</v>
      </c>
      <c r="M12" s="5">
        <f t="shared" si="12"/>
        <v>262.20000000000016</v>
      </c>
      <c r="N12" s="3">
        <v>3.6</v>
      </c>
      <c r="O12" s="3"/>
      <c r="P12" s="15">
        <f t="shared" si="13"/>
        <v>11.200000000000001</v>
      </c>
      <c r="Q12" s="3"/>
      <c r="R12" s="3"/>
      <c r="S12" s="3"/>
      <c r="T12" s="3"/>
    </row>
    <row r="13" spans="1:20" ht="16.5" customHeight="1">
      <c r="A13" s="16">
        <f t="shared" si="3"/>
        <v>261.66999999999996</v>
      </c>
      <c r="B13" s="17">
        <f t="shared" si="4"/>
        <v>-0.19300000000004047</v>
      </c>
      <c r="C13" s="18">
        <f t="shared" si="5"/>
        <v>0.6299999999999999</v>
      </c>
      <c r="D13" s="19">
        <f t="shared" si="6"/>
        <v>262.1699999999995</v>
      </c>
      <c r="E13" s="17">
        <f t="shared" si="0"/>
        <v>0.3069999999995048</v>
      </c>
      <c r="F13" s="20">
        <f t="shared" si="7"/>
        <v>10.329999999999991</v>
      </c>
      <c r="G13" s="19">
        <f t="shared" si="8"/>
        <v>262.66999999999905</v>
      </c>
      <c r="H13" s="17">
        <f t="shared" si="1"/>
        <v>0.80699999999905</v>
      </c>
      <c r="I13" s="20">
        <f t="shared" si="9"/>
        <v>31.980000000000008</v>
      </c>
      <c r="J13" s="19">
        <f t="shared" si="10"/>
        <v>263.1699999999986</v>
      </c>
      <c r="K13" s="17">
        <f t="shared" si="2"/>
        <v>1.3069999999985953</v>
      </c>
      <c r="L13" s="20">
        <f t="shared" si="11"/>
        <v>66.7700000000001</v>
      </c>
      <c r="M13" s="5">
        <f t="shared" si="12"/>
        <v>262.3000000000002</v>
      </c>
      <c r="N13" s="3">
        <v>4.2</v>
      </c>
      <c r="O13" s="3"/>
      <c r="P13" s="15">
        <f t="shared" si="13"/>
        <v>14.8</v>
      </c>
      <c r="Q13" s="3"/>
      <c r="R13" s="3"/>
      <c r="S13" s="3"/>
      <c r="T13" s="3"/>
    </row>
    <row r="14" spans="1:20" ht="16.5" customHeight="1">
      <c r="A14" s="16">
        <f t="shared" si="3"/>
        <v>261.67999999999995</v>
      </c>
      <c r="B14" s="17">
        <f t="shared" si="4"/>
        <v>-0.18300000000004957</v>
      </c>
      <c r="C14" s="18">
        <f t="shared" si="5"/>
        <v>0.7199999999999999</v>
      </c>
      <c r="D14" s="19">
        <f t="shared" si="6"/>
        <v>262.1799999999995</v>
      </c>
      <c r="E14" s="17">
        <f t="shared" si="0"/>
        <v>0.3169999999994957</v>
      </c>
      <c r="F14" s="20">
        <f t="shared" si="7"/>
        <v>10.61999999999999</v>
      </c>
      <c r="G14" s="19">
        <f t="shared" si="8"/>
        <v>262.67999999999904</v>
      </c>
      <c r="H14" s="17">
        <f t="shared" si="1"/>
        <v>0.8169999999990409</v>
      </c>
      <c r="I14" s="20">
        <f t="shared" si="9"/>
        <v>32.52000000000001</v>
      </c>
      <c r="J14" s="19">
        <f t="shared" si="10"/>
        <v>263.1799999999986</v>
      </c>
      <c r="K14" s="17">
        <f t="shared" si="2"/>
        <v>1.3169999999985862</v>
      </c>
      <c r="L14" s="20">
        <f t="shared" si="11"/>
        <v>67.5800000000001</v>
      </c>
      <c r="M14" s="5">
        <f t="shared" si="12"/>
        <v>262.4000000000002</v>
      </c>
      <c r="N14" s="3">
        <v>4.4</v>
      </c>
      <c r="O14" s="3"/>
      <c r="P14" s="15">
        <f t="shared" si="13"/>
        <v>19</v>
      </c>
      <c r="Q14" s="3"/>
      <c r="R14" s="3"/>
      <c r="S14" s="3"/>
      <c r="T14" s="3"/>
    </row>
    <row r="15" spans="1:20" ht="16.5" customHeight="1">
      <c r="A15" s="16">
        <f t="shared" si="3"/>
        <v>261.68999999999994</v>
      </c>
      <c r="B15" s="17">
        <f t="shared" si="4"/>
        <v>-0.17300000000005866</v>
      </c>
      <c r="C15" s="18">
        <f t="shared" si="5"/>
        <v>0.8099999999999998</v>
      </c>
      <c r="D15" s="19">
        <f t="shared" si="6"/>
        <v>262.1899999999995</v>
      </c>
      <c r="E15" s="17">
        <f t="shared" si="0"/>
        <v>0.3269999999994866</v>
      </c>
      <c r="F15" s="20">
        <f t="shared" si="7"/>
        <v>10.90999999999999</v>
      </c>
      <c r="G15" s="19">
        <f t="shared" si="8"/>
        <v>262.68999999999903</v>
      </c>
      <c r="H15" s="17">
        <f t="shared" si="1"/>
        <v>0.8269999999990318</v>
      </c>
      <c r="I15" s="20">
        <f t="shared" si="9"/>
        <v>33.06000000000001</v>
      </c>
      <c r="J15" s="19">
        <f t="shared" si="10"/>
        <v>263.1899999999986</v>
      </c>
      <c r="K15" s="17">
        <f t="shared" si="2"/>
        <v>1.326999999998577</v>
      </c>
      <c r="L15" s="20">
        <f t="shared" si="11"/>
        <v>68.3900000000001</v>
      </c>
      <c r="M15" s="5">
        <f t="shared" si="12"/>
        <v>262.5000000000002</v>
      </c>
      <c r="N15" s="3">
        <v>4.8</v>
      </c>
      <c r="O15" s="3"/>
      <c r="P15" s="15">
        <f t="shared" si="13"/>
        <v>23.4</v>
      </c>
      <c r="Q15" s="3"/>
      <c r="R15" s="3"/>
      <c r="S15" s="3"/>
      <c r="T15" s="3"/>
    </row>
    <row r="16" spans="1:20" ht="16.5" customHeight="1">
      <c r="A16" s="21">
        <f t="shared" si="3"/>
        <v>261.69999999999993</v>
      </c>
      <c r="B16" s="22">
        <f t="shared" si="4"/>
        <v>-0.16300000000006776</v>
      </c>
      <c r="C16" s="23">
        <f t="shared" si="5"/>
        <v>0.8999999999999998</v>
      </c>
      <c r="D16" s="24">
        <f t="shared" si="6"/>
        <v>262.1999999999995</v>
      </c>
      <c r="E16" s="22">
        <f t="shared" si="0"/>
        <v>0.3369999999994775</v>
      </c>
      <c r="F16" s="25">
        <f t="shared" si="7"/>
        <v>11.199999999999989</v>
      </c>
      <c r="G16" s="24">
        <f t="shared" si="8"/>
        <v>262.699999999999</v>
      </c>
      <c r="H16" s="22">
        <f t="shared" si="1"/>
        <v>0.8369999999990227</v>
      </c>
      <c r="I16" s="26">
        <f t="shared" si="9"/>
        <v>33.60000000000001</v>
      </c>
      <c r="J16" s="27">
        <f t="shared" si="10"/>
        <v>263.19999999999857</v>
      </c>
      <c r="K16" s="28">
        <f t="shared" si="2"/>
        <v>1.336999999998568</v>
      </c>
      <c r="L16" s="26">
        <f t="shared" si="11"/>
        <v>69.2000000000001</v>
      </c>
      <c r="M16" s="5">
        <f t="shared" si="12"/>
        <v>262.60000000000025</v>
      </c>
      <c r="N16" s="3">
        <v>5.4</v>
      </c>
      <c r="O16" s="3"/>
      <c r="P16" s="15">
        <f t="shared" si="13"/>
        <v>28.2</v>
      </c>
      <c r="Q16" s="3"/>
      <c r="R16" s="3"/>
      <c r="S16" s="3"/>
      <c r="T16" s="3"/>
    </row>
    <row r="17" spans="1:20" ht="16.5" customHeight="1">
      <c r="A17" s="29">
        <f t="shared" si="3"/>
        <v>261.7099999999999</v>
      </c>
      <c r="B17" s="30">
        <f t="shared" si="4"/>
        <v>-0.15300000000007685</v>
      </c>
      <c r="C17" s="31">
        <f aca="true" t="shared" si="14" ref="C17:C26">+C16+$N$7/10</f>
        <v>1.0299999999999998</v>
      </c>
      <c r="D17" s="32">
        <f t="shared" si="6"/>
        <v>262.20999999999947</v>
      </c>
      <c r="E17" s="30">
        <f t="shared" si="0"/>
        <v>0.3469999999994684</v>
      </c>
      <c r="F17" s="33">
        <f aca="true" t="shared" si="15" ref="F17:F26">+F16+$N$12/10</f>
        <v>11.559999999999988</v>
      </c>
      <c r="G17" s="32">
        <f t="shared" si="8"/>
        <v>262.709999999999</v>
      </c>
      <c r="H17" s="30">
        <f t="shared" si="1"/>
        <v>0.8469999999990137</v>
      </c>
      <c r="I17" s="13">
        <f aca="true" t="shared" si="16" ref="I17:I26">+I16+$N$17/10</f>
        <v>34.19000000000001</v>
      </c>
      <c r="J17" s="32">
        <f t="shared" si="10"/>
        <v>263.20999999999856</v>
      </c>
      <c r="K17" s="30">
        <f t="shared" si="2"/>
        <v>1.346999999998559</v>
      </c>
      <c r="L17" s="13">
        <f aca="true" t="shared" si="17" ref="L17:L26">+L16+$N$22/10</f>
        <v>70.0950000000001</v>
      </c>
      <c r="M17" s="5">
        <f t="shared" si="12"/>
        <v>262.7000000000003</v>
      </c>
      <c r="N17" s="3">
        <v>5.9</v>
      </c>
      <c r="O17" s="34"/>
      <c r="P17" s="15">
        <f t="shared" si="13"/>
        <v>33.6</v>
      </c>
      <c r="Q17" s="3"/>
      <c r="R17" s="3"/>
      <c r="S17" s="3"/>
      <c r="T17" s="3"/>
    </row>
    <row r="18" spans="1:20" ht="16.5" customHeight="1">
      <c r="A18" s="16">
        <f t="shared" si="3"/>
        <v>261.7199999999999</v>
      </c>
      <c r="B18" s="17">
        <f t="shared" si="4"/>
        <v>-0.14300000000008595</v>
      </c>
      <c r="C18" s="18">
        <f t="shared" si="14"/>
        <v>1.1599999999999997</v>
      </c>
      <c r="D18" s="19">
        <f t="shared" si="6"/>
        <v>262.21999999999946</v>
      </c>
      <c r="E18" s="17">
        <f t="shared" si="0"/>
        <v>0.3569999999994593</v>
      </c>
      <c r="F18" s="20">
        <f t="shared" si="15"/>
        <v>11.919999999999987</v>
      </c>
      <c r="G18" s="19">
        <f t="shared" si="8"/>
        <v>262.719999999999</v>
      </c>
      <c r="H18" s="17">
        <f t="shared" si="1"/>
        <v>0.8569999999990046</v>
      </c>
      <c r="I18" s="20">
        <f t="shared" si="16"/>
        <v>34.780000000000015</v>
      </c>
      <c r="J18" s="19">
        <f t="shared" si="10"/>
        <v>263.21999999999855</v>
      </c>
      <c r="K18" s="17">
        <f t="shared" si="2"/>
        <v>1.3569999999985498</v>
      </c>
      <c r="L18" s="20">
        <f t="shared" si="17"/>
        <v>70.9900000000001</v>
      </c>
      <c r="M18" s="5">
        <f t="shared" si="12"/>
        <v>262.8000000000003</v>
      </c>
      <c r="N18" s="3">
        <v>6.5</v>
      </c>
      <c r="O18" s="3"/>
      <c r="P18" s="15">
        <f t="shared" si="13"/>
        <v>39.5</v>
      </c>
      <c r="Q18" s="3"/>
      <c r="R18" s="3"/>
      <c r="S18" s="3"/>
      <c r="T18" s="3"/>
    </row>
    <row r="19" spans="1:20" ht="16.5" customHeight="1">
      <c r="A19" s="16">
        <f t="shared" si="3"/>
        <v>261.7299999999999</v>
      </c>
      <c r="B19" s="17">
        <f t="shared" si="4"/>
        <v>-0.13300000000009504</v>
      </c>
      <c r="C19" s="18">
        <f t="shared" si="14"/>
        <v>1.2899999999999996</v>
      </c>
      <c r="D19" s="19">
        <f t="shared" si="6"/>
        <v>262.22999999999945</v>
      </c>
      <c r="E19" s="17">
        <f t="shared" si="0"/>
        <v>0.3669999999994502</v>
      </c>
      <c r="F19" s="20">
        <f t="shared" si="15"/>
        <v>12.279999999999987</v>
      </c>
      <c r="G19" s="19">
        <f t="shared" si="8"/>
        <v>262.729999999999</v>
      </c>
      <c r="H19" s="17">
        <f t="shared" si="1"/>
        <v>0.8669999999989955</v>
      </c>
      <c r="I19" s="20">
        <f t="shared" si="16"/>
        <v>35.37000000000002</v>
      </c>
      <c r="J19" s="19">
        <f t="shared" si="10"/>
        <v>263.22999999999854</v>
      </c>
      <c r="K19" s="17">
        <f t="shared" si="2"/>
        <v>1.3669999999985407</v>
      </c>
      <c r="L19" s="20">
        <f t="shared" si="17"/>
        <v>71.88500000000009</v>
      </c>
      <c r="M19" s="5">
        <f t="shared" si="12"/>
        <v>262.9000000000003</v>
      </c>
      <c r="N19" s="3">
        <v>7</v>
      </c>
      <c r="O19" s="3"/>
      <c r="P19" s="15">
        <f t="shared" si="13"/>
        <v>46</v>
      </c>
      <c r="Q19" s="3"/>
      <c r="R19" s="3"/>
      <c r="S19" s="3"/>
      <c r="T19" s="3"/>
    </row>
    <row r="20" spans="1:20" ht="16.5" customHeight="1">
      <c r="A20" s="16">
        <f t="shared" si="3"/>
        <v>261.7399999999999</v>
      </c>
      <c r="B20" s="17">
        <f t="shared" si="4"/>
        <v>-0.12300000000010414</v>
      </c>
      <c r="C20" s="18">
        <f t="shared" si="14"/>
        <v>1.4199999999999995</v>
      </c>
      <c r="D20" s="19">
        <f t="shared" si="6"/>
        <v>262.23999999999944</v>
      </c>
      <c r="E20" s="17">
        <f t="shared" si="0"/>
        <v>0.3769999999994411</v>
      </c>
      <c r="F20" s="20">
        <f t="shared" si="15"/>
        <v>12.639999999999986</v>
      </c>
      <c r="G20" s="19">
        <f t="shared" si="8"/>
        <v>262.739999999999</v>
      </c>
      <c r="H20" s="17">
        <f t="shared" si="1"/>
        <v>0.8769999999989864</v>
      </c>
      <c r="I20" s="20">
        <f t="shared" si="16"/>
        <v>35.96000000000002</v>
      </c>
      <c r="J20" s="19">
        <f t="shared" si="10"/>
        <v>263.23999999999853</v>
      </c>
      <c r="K20" s="17">
        <f t="shared" si="2"/>
        <v>1.3769999999985316</v>
      </c>
      <c r="L20" s="20">
        <f t="shared" si="17"/>
        <v>72.78000000000009</v>
      </c>
      <c r="M20" s="5">
        <f t="shared" si="12"/>
        <v>263.00000000000034</v>
      </c>
      <c r="N20" s="3">
        <v>8.1</v>
      </c>
      <c r="O20" s="3"/>
      <c r="P20" s="15">
        <f t="shared" si="13"/>
        <v>53</v>
      </c>
      <c r="Q20" s="3"/>
      <c r="R20" s="3"/>
      <c r="S20" s="3"/>
      <c r="T20" s="3"/>
    </row>
    <row r="21" spans="1:20" ht="16.5" customHeight="1">
      <c r="A21" s="16">
        <f t="shared" si="3"/>
        <v>261.7499999999999</v>
      </c>
      <c r="B21" s="17">
        <f t="shared" si="4"/>
        <v>-0.11300000000011323</v>
      </c>
      <c r="C21" s="18">
        <f t="shared" si="14"/>
        <v>1.5499999999999994</v>
      </c>
      <c r="D21" s="19">
        <f t="shared" si="6"/>
        <v>262.24999999999943</v>
      </c>
      <c r="E21" s="17">
        <f t="shared" si="0"/>
        <v>0.386999999999432</v>
      </c>
      <c r="F21" s="20">
        <f t="shared" si="15"/>
        <v>12.999999999999986</v>
      </c>
      <c r="G21" s="19">
        <f t="shared" si="8"/>
        <v>262.749999999999</v>
      </c>
      <c r="H21" s="17">
        <f t="shared" si="1"/>
        <v>0.8869999999989773</v>
      </c>
      <c r="I21" s="20">
        <f t="shared" si="16"/>
        <v>36.550000000000026</v>
      </c>
      <c r="J21" s="19">
        <f t="shared" si="10"/>
        <v>263.2499999999985</v>
      </c>
      <c r="K21" s="17">
        <f t="shared" si="2"/>
        <v>1.3869999999985225</v>
      </c>
      <c r="L21" s="20">
        <f t="shared" si="17"/>
        <v>73.67500000000008</v>
      </c>
      <c r="M21" s="5">
        <f t="shared" si="12"/>
        <v>263.10000000000036</v>
      </c>
      <c r="N21" s="3">
        <v>8.1</v>
      </c>
      <c r="O21" s="3"/>
      <c r="P21" s="15">
        <f t="shared" si="13"/>
        <v>61.1</v>
      </c>
      <c r="Q21" s="3"/>
      <c r="R21" s="3"/>
      <c r="S21" s="3"/>
      <c r="T21" s="3"/>
    </row>
    <row r="22" spans="1:20" ht="16.5" customHeight="1">
      <c r="A22" s="16">
        <f t="shared" si="3"/>
        <v>261.7599999999999</v>
      </c>
      <c r="B22" s="17">
        <f t="shared" si="4"/>
        <v>-0.10300000000012233</v>
      </c>
      <c r="C22" s="18">
        <f t="shared" si="14"/>
        <v>1.6799999999999993</v>
      </c>
      <c r="D22" s="19">
        <f t="shared" si="6"/>
        <v>262.2599999999994</v>
      </c>
      <c r="E22" s="17">
        <f t="shared" si="0"/>
        <v>0.3969999999994229</v>
      </c>
      <c r="F22" s="20">
        <f t="shared" si="15"/>
        <v>13.359999999999985</v>
      </c>
      <c r="G22" s="19">
        <f t="shared" si="8"/>
        <v>262.75999999999897</v>
      </c>
      <c r="H22" s="17">
        <f t="shared" si="1"/>
        <v>0.8969999999989682</v>
      </c>
      <c r="I22" s="20">
        <f t="shared" si="16"/>
        <v>37.14000000000003</v>
      </c>
      <c r="J22" s="19">
        <f t="shared" si="10"/>
        <v>263.2599999999985</v>
      </c>
      <c r="K22" s="17">
        <f t="shared" si="2"/>
        <v>1.3969999999985134</v>
      </c>
      <c r="L22" s="20">
        <f t="shared" si="17"/>
        <v>74.57000000000008</v>
      </c>
      <c r="M22" s="5">
        <f t="shared" si="12"/>
        <v>263.2000000000004</v>
      </c>
      <c r="N22" s="3">
        <v>8.95</v>
      </c>
      <c r="O22" s="3"/>
      <c r="P22" s="15">
        <f t="shared" si="13"/>
        <v>69.2</v>
      </c>
      <c r="Q22" s="3"/>
      <c r="R22" s="3"/>
      <c r="S22" s="3"/>
      <c r="T22" s="3"/>
    </row>
    <row r="23" spans="1:20" ht="16.5" customHeight="1">
      <c r="A23" s="16">
        <f t="shared" si="3"/>
        <v>261.76999999999987</v>
      </c>
      <c r="B23" s="17">
        <f t="shared" si="4"/>
        <v>-0.09300000000013142</v>
      </c>
      <c r="C23" s="18">
        <f t="shared" si="14"/>
        <v>1.8099999999999992</v>
      </c>
      <c r="D23" s="19">
        <f t="shared" si="6"/>
        <v>262.2699999999994</v>
      </c>
      <c r="E23" s="17">
        <f t="shared" si="0"/>
        <v>0.40699999999941383</v>
      </c>
      <c r="F23" s="20">
        <f t="shared" si="15"/>
        <v>13.719999999999985</v>
      </c>
      <c r="G23" s="19">
        <f t="shared" si="8"/>
        <v>262.76999999999896</v>
      </c>
      <c r="H23" s="17">
        <f t="shared" si="1"/>
        <v>0.9069999999989591</v>
      </c>
      <c r="I23" s="20">
        <f t="shared" si="16"/>
        <v>37.73000000000003</v>
      </c>
      <c r="J23" s="19">
        <f t="shared" si="10"/>
        <v>263.2699999999985</v>
      </c>
      <c r="K23" s="17">
        <f t="shared" si="2"/>
        <v>1.4069999999985043</v>
      </c>
      <c r="L23" s="20">
        <f t="shared" si="17"/>
        <v>75.46500000000007</v>
      </c>
      <c r="M23" s="5">
        <f t="shared" si="12"/>
        <v>263.3000000000004</v>
      </c>
      <c r="N23" s="3">
        <v>8.95</v>
      </c>
      <c r="O23" s="3"/>
      <c r="P23" s="15">
        <f t="shared" si="13"/>
        <v>78.15</v>
      </c>
      <c r="Q23" s="3"/>
      <c r="R23" s="3"/>
      <c r="S23" s="3"/>
      <c r="T23" s="3"/>
    </row>
    <row r="24" spans="1:20" ht="16.5" customHeight="1">
      <c r="A24" s="16">
        <f t="shared" si="3"/>
        <v>261.77999999999986</v>
      </c>
      <c r="B24" s="17">
        <f t="shared" si="4"/>
        <v>-0.08300000000014052</v>
      </c>
      <c r="C24" s="18">
        <f t="shared" si="14"/>
        <v>1.939999999999999</v>
      </c>
      <c r="D24" s="19">
        <f t="shared" si="6"/>
        <v>262.2799999999994</v>
      </c>
      <c r="E24" s="17">
        <f t="shared" si="0"/>
        <v>0.41699999999940474</v>
      </c>
      <c r="F24" s="20">
        <f t="shared" si="15"/>
        <v>14.079999999999984</v>
      </c>
      <c r="G24" s="19">
        <f t="shared" si="8"/>
        <v>262.77999999999895</v>
      </c>
      <c r="H24" s="17">
        <f t="shared" si="1"/>
        <v>0.91699999999895</v>
      </c>
      <c r="I24" s="20">
        <f t="shared" si="16"/>
        <v>38.320000000000036</v>
      </c>
      <c r="J24" s="19">
        <f t="shared" si="10"/>
        <v>263.2799999999985</v>
      </c>
      <c r="K24" s="17">
        <f t="shared" si="2"/>
        <v>1.4169999999984952</v>
      </c>
      <c r="L24" s="20">
        <f t="shared" si="17"/>
        <v>76.36000000000007</v>
      </c>
      <c r="M24" s="5">
        <f t="shared" si="12"/>
        <v>263.40000000000043</v>
      </c>
      <c r="N24" s="3">
        <v>9.95</v>
      </c>
      <c r="O24" s="3"/>
      <c r="P24" s="15">
        <f t="shared" si="13"/>
        <v>87.10000000000001</v>
      </c>
      <c r="Q24" s="3"/>
      <c r="R24" s="3"/>
      <c r="S24" s="3"/>
      <c r="T24" s="3"/>
    </row>
    <row r="25" spans="1:20" ht="16.5" customHeight="1">
      <c r="A25" s="16">
        <f t="shared" si="3"/>
        <v>261.78999999999985</v>
      </c>
      <c r="B25" s="17">
        <f t="shared" si="4"/>
        <v>-0.07300000000014961</v>
      </c>
      <c r="C25" s="18">
        <f t="shared" si="14"/>
        <v>2.069999999999999</v>
      </c>
      <c r="D25" s="19">
        <f t="shared" si="6"/>
        <v>262.2899999999994</v>
      </c>
      <c r="E25" s="17">
        <f t="shared" si="0"/>
        <v>0.42699999999939564</v>
      </c>
      <c r="F25" s="20">
        <f t="shared" si="15"/>
        <v>14.439999999999984</v>
      </c>
      <c r="G25" s="19">
        <f t="shared" si="8"/>
        <v>262.78999999999894</v>
      </c>
      <c r="H25" s="17">
        <f t="shared" si="1"/>
        <v>0.9269999999989409</v>
      </c>
      <c r="I25" s="20">
        <f t="shared" si="16"/>
        <v>38.91000000000004</v>
      </c>
      <c r="J25" s="19">
        <f t="shared" si="10"/>
        <v>263.2899999999985</v>
      </c>
      <c r="K25" s="17">
        <f t="shared" si="2"/>
        <v>1.4269999999984861</v>
      </c>
      <c r="L25" s="20">
        <f t="shared" si="17"/>
        <v>77.25500000000007</v>
      </c>
      <c r="M25" s="5">
        <f t="shared" si="12"/>
        <v>263.50000000000045</v>
      </c>
      <c r="N25" s="34">
        <v>9.95</v>
      </c>
      <c r="O25" s="34"/>
      <c r="P25" s="15">
        <f t="shared" si="13"/>
        <v>97.05000000000001</v>
      </c>
      <c r="Q25" s="3"/>
      <c r="R25" s="3"/>
      <c r="S25" s="3"/>
      <c r="T25" s="3"/>
    </row>
    <row r="26" spans="1:20" ht="16.5" customHeight="1">
      <c r="A26" s="35">
        <f t="shared" si="3"/>
        <v>261.79999999999984</v>
      </c>
      <c r="B26" s="28">
        <f t="shared" si="4"/>
        <v>-0.0630000000001587</v>
      </c>
      <c r="C26" s="36">
        <f t="shared" si="14"/>
        <v>2.199999999999999</v>
      </c>
      <c r="D26" s="27">
        <f t="shared" si="6"/>
        <v>262.2999999999994</v>
      </c>
      <c r="E26" s="28">
        <f t="shared" si="0"/>
        <v>0.43699999999938655</v>
      </c>
      <c r="F26" s="26">
        <f t="shared" si="15"/>
        <v>14.799999999999983</v>
      </c>
      <c r="G26" s="27">
        <f t="shared" si="8"/>
        <v>262.79999999999893</v>
      </c>
      <c r="H26" s="28">
        <f t="shared" si="1"/>
        <v>0.9369999999989318</v>
      </c>
      <c r="I26" s="26">
        <f t="shared" si="16"/>
        <v>39.50000000000004</v>
      </c>
      <c r="J26" s="27">
        <f t="shared" si="10"/>
        <v>263.2999999999985</v>
      </c>
      <c r="K26" s="28">
        <f t="shared" si="2"/>
        <v>1.436999999998477</v>
      </c>
      <c r="L26" s="26">
        <f t="shared" si="17"/>
        <v>78.15000000000006</v>
      </c>
      <c r="M26" s="5">
        <f t="shared" si="12"/>
        <v>263.6000000000005</v>
      </c>
      <c r="N26" s="34">
        <v>11.5</v>
      </c>
      <c r="O26" s="34"/>
      <c r="P26" s="15">
        <f t="shared" si="13"/>
        <v>107.00000000000001</v>
      </c>
      <c r="Q26" s="3"/>
      <c r="R26" s="3"/>
      <c r="S26" s="3"/>
      <c r="T26" s="3"/>
    </row>
    <row r="27" spans="1:20" ht="16.5" customHeight="1">
      <c r="A27" s="29">
        <f t="shared" si="3"/>
        <v>261.80999999999983</v>
      </c>
      <c r="B27" s="30">
        <f t="shared" si="4"/>
        <v>-0.0530000000001678</v>
      </c>
      <c r="C27" s="31">
        <f aca="true" t="shared" si="18" ref="C27:C36">+C26+$N$8/10</f>
        <v>2.3499999999999988</v>
      </c>
      <c r="D27" s="32">
        <f t="shared" si="6"/>
        <v>262.3099999999994</v>
      </c>
      <c r="E27" s="30">
        <f t="shared" si="0"/>
        <v>0.44699999999937745</v>
      </c>
      <c r="F27" s="13">
        <f aca="true" t="shared" si="19" ref="F27:F36">+F26+$N$13/10</f>
        <v>15.219999999999983</v>
      </c>
      <c r="G27" s="32">
        <f t="shared" si="8"/>
        <v>262.8099999999989</v>
      </c>
      <c r="H27" s="30">
        <f t="shared" si="1"/>
        <v>0.9469999999989227</v>
      </c>
      <c r="I27" s="13">
        <f aca="true" t="shared" si="20" ref="I27:I36">+I26+$N$18/10</f>
        <v>40.15000000000004</v>
      </c>
      <c r="J27" s="32">
        <f t="shared" si="10"/>
        <v>263.30999999999847</v>
      </c>
      <c r="K27" s="30">
        <f t="shared" si="2"/>
        <v>1.446999999998468</v>
      </c>
      <c r="L27" s="13">
        <f aca="true" t="shared" si="21" ref="L27:L36">+L26+$N$23/10</f>
        <v>79.04500000000006</v>
      </c>
      <c r="M27" s="5">
        <f t="shared" si="12"/>
        <v>263.7000000000005</v>
      </c>
      <c r="N27" s="34">
        <v>11.5</v>
      </c>
      <c r="O27" s="34"/>
      <c r="P27" s="15">
        <f t="shared" si="13"/>
        <v>118.50000000000001</v>
      </c>
      <c r="Q27" s="3"/>
      <c r="R27" s="3"/>
      <c r="S27" s="3"/>
      <c r="T27" s="3"/>
    </row>
    <row r="28" spans="1:20" ht="16.5" customHeight="1">
      <c r="A28" s="16">
        <f t="shared" si="3"/>
        <v>261.8199999999998</v>
      </c>
      <c r="B28" s="17">
        <f t="shared" si="4"/>
        <v>-0.0430000000001769</v>
      </c>
      <c r="C28" s="18">
        <f t="shared" si="18"/>
        <v>2.4999999999999987</v>
      </c>
      <c r="D28" s="19">
        <f t="shared" si="6"/>
        <v>262.31999999999937</v>
      </c>
      <c r="E28" s="17">
        <f t="shared" si="0"/>
        <v>0.45699999999936836</v>
      </c>
      <c r="F28" s="20">
        <f t="shared" si="19"/>
        <v>15.639999999999983</v>
      </c>
      <c r="G28" s="19">
        <f t="shared" si="8"/>
        <v>262.8199999999989</v>
      </c>
      <c r="H28" s="17">
        <f t="shared" si="1"/>
        <v>0.9569999999989136</v>
      </c>
      <c r="I28" s="20">
        <f t="shared" si="20"/>
        <v>40.80000000000004</v>
      </c>
      <c r="J28" s="19">
        <f t="shared" si="10"/>
        <v>263.31999999999846</v>
      </c>
      <c r="K28" s="17">
        <f t="shared" si="2"/>
        <v>1.4569999999984589</v>
      </c>
      <c r="L28" s="20">
        <f t="shared" si="21"/>
        <v>79.94000000000005</v>
      </c>
      <c r="M28" s="5">
        <f t="shared" si="12"/>
        <v>263.8000000000005</v>
      </c>
      <c r="N28" s="3">
        <v>12.75</v>
      </c>
      <c r="O28" s="3"/>
      <c r="P28" s="15">
        <f t="shared" si="13"/>
        <v>130</v>
      </c>
      <c r="Q28" s="3"/>
      <c r="R28" s="3"/>
      <c r="S28" s="3"/>
      <c r="T28" s="3"/>
    </row>
    <row r="29" spans="1:20" ht="16.5" customHeight="1">
      <c r="A29" s="16">
        <f t="shared" si="3"/>
        <v>261.8299999999998</v>
      </c>
      <c r="B29" s="17">
        <f t="shared" si="4"/>
        <v>-0.03300000000018599</v>
      </c>
      <c r="C29" s="18">
        <f t="shared" si="18"/>
        <v>2.6499999999999986</v>
      </c>
      <c r="D29" s="19">
        <f t="shared" si="6"/>
        <v>262.32999999999936</v>
      </c>
      <c r="E29" s="17">
        <f t="shared" si="0"/>
        <v>0.46699999999935926</v>
      </c>
      <c r="F29" s="20">
        <f t="shared" si="19"/>
        <v>16.059999999999985</v>
      </c>
      <c r="G29" s="19">
        <f t="shared" si="8"/>
        <v>262.8299999999989</v>
      </c>
      <c r="H29" s="17">
        <f t="shared" si="1"/>
        <v>0.9669999999989045</v>
      </c>
      <c r="I29" s="20">
        <f t="shared" si="20"/>
        <v>41.45000000000004</v>
      </c>
      <c r="J29" s="19">
        <f t="shared" si="10"/>
        <v>263.32999999999845</v>
      </c>
      <c r="K29" s="17">
        <f t="shared" si="2"/>
        <v>1.4669999999984498</v>
      </c>
      <c r="L29" s="20">
        <f t="shared" si="21"/>
        <v>80.83500000000005</v>
      </c>
      <c r="M29" s="5">
        <f t="shared" si="12"/>
        <v>263.90000000000055</v>
      </c>
      <c r="N29" s="3">
        <v>12.75</v>
      </c>
      <c r="O29" s="3"/>
      <c r="P29" s="15">
        <f t="shared" si="13"/>
        <v>142.75</v>
      </c>
      <c r="Q29" s="3"/>
      <c r="R29" s="3"/>
      <c r="S29" s="3"/>
      <c r="T29" s="3"/>
    </row>
    <row r="30" spans="1:20" ht="16.5" customHeight="1">
      <c r="A30" s="16">
        <f t="shared" si="3"/>
        <v>261.8399999999998</v>
      </c>
      <c r="B30" s="17">
        <f t="shared" si="4"/>
        <v>-0.023000000000195087</v>
      </c>
      <c r="C30" s="18">
        <f t="shared" si="18"/>
        <v>2.7999999999999985</v>
      </c>
      <c r="D30" s="19">
        <f t="shared" si="6"/>
        <v>262.33999999999935</v>
      </c>
      <c r="E30" s="17">
        <f t="shared" si="0"/>
        <v>0.47699999999935017</v>
      </c>
      <c r="F30" s="20">
        <f t="shared" si="19"/>
        <v>16.479999999999986</v>
      </c>
      <c r="G30" s="19">
        <f t="shared" si="8"/>
        <v>262.8399999999989</v>
      </c>
      <c r="H30" s="17">
        <f t="shared" si="1"/>
        <v>0.9769999999988954</v>
      </c>
      <c r="I30" s="20">
        <f t="shared" si="20"/>
        <v>42.10000000000004</v>
      </c>
      <c r="J30" s="19">
        <f t="shared" si="10"/>
        <v>263.33999999999844</v>
      </c>
      <c r="K30" s="17">
        <f t="shared" si="2"/>
        <v>1.4769999999984407</v>
      </c>
      <c r="L30" s="20">
        <f t="shared" si="21"/>
        <v>81.73000000000005</v>
      </c>
      <c r="M30" s="5">
        <f t="shared" si="12"/>
        <v>264.00000000000057</v>
      </c>
      <c r="N30" s="3">
        <v>13.65</v>
      </c>
      <c r="O30" s="3"/>
      <c r="P30" s="15">
        <f t="shared" si="13"/>
        <v>155.5</v>
      </c>
      <c r="Q30" s="3"/>
      <c r="R30" s="3"/>
      <c r="S30" s="3"/>
      <c r="T30" s="3"/>
    </row>
    <row r="31" spans="1:20" ht="16.5" customHeight="1">
      <c r="A31" s="16">
        <f t="shared" si="3"/>
        <v>261.8499999999998</v>
      </c>
      <c r="B31" s="17">
        <f t="shared" si="4"/>
        <v>-0.013000000000204182</v>
      </c>
      <c r="C31" s="18">
        <f t="shared" si="18"/>
        <v>2.9499999999999984</v>
      </c>
      <c r="D31" s="19">
        <f t="shared" si="6"/>
        <v>262.34999999999934</v>
      </c>
      <c r="E31" s="17">
        <f t="shared" si="0"/>
        <v>0.48699999999934107</v>
      </c>
      <c r="F31" s="20">
        <f t="shared" si="19"/>
        <v>16.899999999999988</v>
      </c>
      <c r="G31" s="19">
        <f t="shared" si="8"/>
        <v>262.8499999999989</v>
      </c>
      <c r="H31" s="17">
        <f t="shared" si="1"/>
        <v>0.9869999999988863</v>
      </c>
      <c r="I31" s="20">
        <f t="shared" si="20"/>
        <v>42.750000000000036</v>
      </c>
      <c r="J31" s="19">
        <f t="shared" si="10"/>
        <v>263.34999999999843</v>
      </c>
      <c r="K31" s="17">
        <f t="shared" si="2"/>
        <v>1.4869999999984316</v>
      </c>
      <c r="L31" s="20">
        <f t="shared" si="21"/>
        <v>82.62500000000004</v>
      </c>
      <c r="M31" s="5">
        <f t="shared" si="12"/>
        <v>264.1000000000006</v>
      </c>
      <c r="N31" s="3">
        <v>13.65</v>
      </c>
      <c r="O31" s="3"/>
      <c r="P31" s="15">
        <f t="shared" si="13"/>
        <v>169.15</v>
      </c>
      <c r="Q31" s="3"/>
      <c r="R31" s="3"/>
      <c r="S31" s="3"/>
      <c r="T31" s="3"/>
    </row>
    <row r="32" spans="1:20" ht="16.5" customHeight="1">
      <c r="A32" s="16">
        <f t="shared" si="3"/>
        <v>261.8599999999998</v>
      </c>
      <c r="B32" s="17">
        <f t="shared" si="4"/>
        <v>-0.0030000000002132765</v>
      </c>
      <c r="C32" s="18">
        <f t="shared" si="18"/>
        <v>3.0999999999999983</v>
      </c>
      <c r="D32" s="19">
        <f t="shared" si="6"/>
        <v>262.35999999999933</v>
      </c>
      <c r="E32" s="17">
        <f t="shared" si="0"/>
        <v>0.496999999999332</v>
      </c>
      <c r="F32" s="20">
        <f t="shared" si="19"/>
        <v>17.31999999999999</v>
      </c>
      <c r="G32" s="19">
        <f t="shared" si="8"/>
        <v>262.8599999999989</v>
      </c>
      <c r="H32" s="17">
        <f t="shared" si="1"/>
        <v>0.9969999999988772</v>
      </c>
      <c r="I32" s="20">
        <f t="shared" si="20"/>
        <v>43.400000000000034</v>
      </c>
      <c r="J32" s="19">
        <f t="shared" si="10"/>
        <v>263.3599999999984</v>
      </c>
      <c r="K32" s="17">
        <f t="shared" si="2"/>
        <v>1.4969999999984225</v>
      </c>
      <c r="L32" s="20">
        <f t="shared" si="21"/>
        <v>83.52000000000004</v>
      </c>
      <c r="M32" s="5">
        <f t="shared" si="12"/>
        <v>264.2000000000006</v>
      </c>
      <c r="N32" s="3">
        <v>13.75</v>
      </c>
      <c r="O32" s="3"/>
      <c r="P32" s="15">
        <f t="shared" si="13"/>
        <v>182.8</v>
      </c>
      <c r="Q32" s="3"/>
      <c r="R32" s="3"/>
      <c r="S32" s="3"/>
      <c r="T32" s="3"/>
    </row>
    <row r="33" spans="1:20" ht="16.5" customHeight="1">
      <c r="A33" s="16">
        <f t="shared" si="3"/>
        <v>261.8699999999998</v>
      </c>
      <c r="B33" s="17">
        <f t="shared" si="4"/>
        <v>0.0069999999997776285</v>
      </c>
      <c r="C33" s="18">
        <f t="shared" si="18"/>
        <v>3.2499999999999982</v>
      </c>
      <c r="D33" s="19">
        <f t="shared" si="6"/>
        <v>262.3699999999993</v>
      </c>
      <c r="E33" s="17">
        <f t="shared" si="0"/>
        <v>0.5069999999993229</v>
      </c>
      <c r="F33" s="20">
        <f t="shared" si="19"/>
        <v>17.73999999999999</v>
      </c>
      <c r="G33" s="19">
        <f t="shared" si="8"/>
        <v>262.86999999999887</v>
      </c>
      <c r="H33" s="17">
        <f t="shared" si="1"/>
        <v>1.0069999999988681</v>
      </c>
      <c r="I33" s="20">
        <f t="shared" si="20"/>
        <v>44.05000000000003</v>
      </c>
      <c r="J33" s="19">
        <f t="shared" si="10"/>
        <v>263.3699999999984</v>
      </c>
      <c r="K33" s="17">
        <f t="shared" si="2"/>
        <v>1.5069999999984134</v>
      </c>
      <c r="L33" s="20">
        <f t="shared" si="21"/>
        <v>84.41500000000003</v>
      </c>
      <c r="M33" s="5">
        <f t="shared" si="12"/>
        <v>264.30000000000064</v>
      </c>
      <c r="N33" s="3">
        <v>13.75</v>
      </c>
      <c r="O33" s="3"/>
      <c r="P33" s="15">
        <f t="shared" si="13"/>
        <v>196.55</v>
      </c>
      <c r="Q33" s="3"/>
      <c r="R33" s="3"/>
      <c r="S33" s="3"/>
      <c r="T33" s="3"/>
    </row>
    <row r="34" spans="1:20" ht="16.5" customHeight="1">
      <c r="A34" s="16">
        <f t="shared" si="3"/>
        <v>261.87999999999977</v>
      </c>
      <c r="B34" s="17">
        <f t="shared" si="4"/>
        <v>0.016999999999768534</v>
      </c>
      <c r="C34" s="18">
        <f t="shared" si="18"/>
        <v>3.399999999999998</v>
      </c>
      <c r="D34" s="19">
        <f t="shared" si="6"/>
        <v>262.3799999999993</v>
      </c>
      <c r="E34" s="17">
        <f t="shared" si="0"/>
        <v>0.5169999999993138</v>
      </c>
      <c r="F34" s="20">
        <f t="shared" si="19"/>
        <v>18.159999999999993</v>
      </c>
      <c r="G34" s="19">
        <f t="shared" si="8"/>
        <v>262.87999999999886</v>
      </c>
      <c r="H34" s="17">
        <f t="shared" si="1"/>
        <v>1.016999999998859</v>
      </c>
      <c r="I34" s="20">
        <f t="shared" si="20"/>
        <v>44.70000000000003</v>
      </c>
      <c r="J34" s="19">
        <f t="shared" si="10"/>
        <v>263.3799999999984</v>
      </c>
      <c r="K34" s="17">
        <f t="shared" si="2"/>
        <v>1.5169999999984043</v>
      </c>
      <c r="L34" s="20">
        <f t="shared" si="21"/>
        <v>85.31000000000003</v>
      </c>
      <c r="M34" s="5">
        <f t="shared" si="12"/>
        <v>264.40000000000066</v>
      </c>
      <c r="N34" s="3">
        <v>14.85</v>
      </c>
      <c r="O34" s="3"/>
      <c r="P34" s="15">
        <f t="shared" si="13"/>
        <v>210.3</v>
      </c>
      <c r="Q34" s="3"/>
      <c r="R34" s="3"/>
      <c r="S34" s="3"/>
      <c r="T34" s="3"/>
    </row>
    <row r="35" spans="1:20" ht="16.5" customHeight="1">
      <c r="A35" s="16">
        <f t="shared" si="3"/>
        <v>261.88999999999976</v>
      </c>
      <c r="B35" s="17">
        <f t="shared" si="4"/>
        <v>0.02699999999975944</v>
      </c>
      <c r="C35" s="18">
        <f t="shared" si="18"/>
        <v>3.549999999999998</v>
      </c>
      <c r="D35" s="19">
        <f t="shared" si="6"/>
        <v>262.3899999999993</v>
      </c>
      <c r="E35" s="17">
        <f t="shared" si="0"/>
        <v>0.5269999999993047</v>
      </c>
      <c r="F35" s="20">
        <f t="shared" si="19"/>
        <v>18.579999999999995</v>
      </c>
      <c r="G35" s="19">
        <f t="shared" si="8"/>
        <v>262.88999999999885</v>
      </c>
      <c r="H35" s="17">
        <f t="shared" si="1"/>
        <v>1.02699999999885</v>
      </c>
      <c r="I35" s="20">
        <f t="shared" si="20"/>
        <v>45.35000000000003</v>
      </c>
      <c r="J35" s="19">
        <f t="shared" si="10"/>
        <v>263.3899999999984</v>
      </c>
      <c r="K35" s="17">
        <f t="shared" si="2"/>
        <v>1.5269999999983952</v>
      </c>
      <c r="L35" s="20">
        <f t="shared" si="21"/>
        <v>86.20500000000003</v>
      </c>
      <c r="M35" s="5">
        <f t="shared" si="12"/>
        <v>264.5000000000007</v>
      </c>
      <c r="N35" s="3">
        <v>14.85</v>
      </c>
      <c r="O35" s="3"/>
      <c r="P35" s="15">
        <f t="shared" si="13"/>
        <v>225.15</v>
      </c>
      <c r="Q35" s="3"/>
      <c r="R35" s="3"/>
      <c r="S35" s="3"/>
      <c r="T35" s="3"/>
    </row>
    <row r="36" spans="1:20" ht="16.5" customHeight="1">
      <c r="A36" s="35">
        <f t="shared" si="3"/>
        <v>261.89999999999975</v>
      </c>
      <c r="B36" s="28">
        <f t="shared" si="4"/>
        <v>0.036999999999750344</v>
      </c>
      <c r="C36" s="36">
        <f t="shared" si="18"/>
        <v>3.699999999999998</v>
      </c>
      <c r="D36" s="24">
        <f t="shared" si="6"/>
        <v>262.3999999999993</v>
      </c>
      <c r="E36" s="22">
        <f t="shared" si="0"/>
        <v>0.5369999999992956</v>
      </c>
      <c r="F36" s="26">
        <f t="shared" si="19"/>
        <v>18.999999999999996</v>
      </c>
      <c r="G36" s="27">
        <f t="shared" si="8"/>
        <v>262.89999999999884</v>
      </c>
      <c r="H36" s="28">
        <f t="shared" si="1"/>
        <v>1.0369999999988408</v>
      </c>
      <c r="I36" s="26">
        <f t="shared" si="20"/>
        <v>46.00000000000003</v>
      </c>
      <c r="J36" s="24">
        <f t="shared" si="10"/>
        <v>263.3999999999984</v>
      </c>
      <c r="K36" s="22">
        <f t="shared" si="2"/>
        <v>1.536999999998386</v>
      </c>
      <c r="L36" s="26">
        <f t="shared" si="21"/>
        <v>87.10000000000002</v>
      </c>
      <c r="M36" s="5">
        <f t="shared" si="12"/>
        <v>264.6000000000007</v>
      </c>
      <c r="N36" s="3">
        <v>15.5</v>
      </c>
      <c r="O36" s="3"/>
      <c r="P36" s="15">
        <f t="shared" si="13"/>
        <v>240</v>
      </c>
      <c r="Q36" s="3"/>
      <c r="R36" s="3"/>
      <c r="S36" s="3"/>
      <c r="T36" s="3"/>
    </row>
    <row r="37" spans="1:20" ht="16.5" customHeight="1">
      <c r="A37" s="29">
        <f t="shared" si="3"/>
        <v>261.90999999999974</v>
      </c>
      <c r="B37" s="30">
        <f t="shared" si="4"/>
        <v>0.04699999999974125</v>
      </c>
      <c r="C37" s="31">
        <f aca="true" t="shared" si="22" ref="C37:C46">+C36+$N$9/10</f>
        <v>3.909999999999998</v>
      </c>
      <c r="D37" s="32">
        <f t="shared" si="6"/>
        <v>262.4099999999993</v>
      </c>
      <c r="E37" s="30">
        <f t="shared" si="0"/>
        <v>0.5469999999992865</v>
      </c>
      <c r="F37" s="13">
        <f aca="true" t="shared" si="23" ref="F37:F46">+F36+$N$14/10</f>
        <v>19.439999999999998</v>
      </c>
      <c r="G37" s="32">
        <f t="shared" si="8"/>
        <v>262.90999999999883</v>
      </c>
      <c r="H37" s="30">
        <f t="shared" si="1"/>
        <v>1.0469999999988318</v>
      </c>
      <c r="I37" s="13">
        <f aca="true" t="shared" si="24" ref="I37:I46">+I36+$N$19/10</f>
        <v>46.70000000000003</v>
      </c>
      <c r="J37" s="32">
        <f t="shared" si="10"/>
        <v>263.4099999999984</v>
      </c>
      <c r="K37" s="30">
        <f t="shared" si="2"/>
        <v>1.546999999998377</v>
      </c>
      <c r="L37" s="13">
        <f aca="true" t="shared" si="25" ref="L37:L46">+L36+$N$24/10</f>
        <v>88.09500000000003</v>
      </c>
      <c r="M37" s="5">
        <f t="shared" si="12"/>
        <v>264.7000000000007</v>
      </c>
      <c r="N37" s="3">
        <v>15.5</v>
      </c>
      <c r="O37" s="3"/>
      <c r="P37" s="15">
        <f t="shared" si="13"/>
        <v>255.5</v>
      </c>
      <c r="Q37" s="3"/>
      <c r="R37" s="3"/>
      <c r="S37" s="3"/>
      <c r="T37" s="3"/>
    </row>
    <row r="38" spans="1:20" ht="16.5" customHeight="1">
      <c r="A38" s="16">
        <f t="shared" si="3"/>
        <v>261.91999999999973</v>
      </c>
      <c r="B38" s="17">
        <f t="shared" si="4"/>
        <v>0.056999999999732154</v>
      </c>
      <c r="C38" s="18">
        <f t="shared" si="22"/>
        <v>4.119999999999998</v>
      </c>
      <c r="D38" s="19">
        <f t="shared" si="6"/>
        <v>262.4199999999993</v>
      </c>
      <c r="E38" s="17">
        <f aca="true" t="shared" si="26" ref="E38:E69">+D38-$P$1</f>
        <v>0.5569999999992774</v>
      </c>
      <c r="F38" s="20">
        <f t="shared" si="23"/>
        <v>19.88</v>
      </c>
      <c r="G38" s="19">
        <f t="shared" si="8"/>
        <v>262.9199999999988</v>
      </c>
      <c r="H38" s="17">
        <f aca="true" t="shared" si="27" ref="H38:H69">+G38-$P$1</f>
        <v>1.0569999999988227</v>
      </c>
      <c r="I38" s="20">
        <f t="shared" si="24"/>
        <v>47.400000000000034</v>
      </c>
      <c r="J38" s="19">
        <f t="shared" si="10"/>
        <v>263.41999999999837</v>
      </c>
      <c r="K38" s="17">
        <f aca="true" t="shared" si="28" ref="K38:K69">+J38-$P$1</f>
        <v>1.556999999998368</v>
      </c>
      <c r="L38" s="20">
        <f t="shared" si="25"/>
        <v>89.09000000000003</v>
      </c>
      <c r="M38" s="5">
        <f t="shared" si="12"/>
        <v>264.80000000000075</v>
      </c>
      <c r="N38" s="3">
        <v>15.75</v>
      </c>
      <c r="O38" s="3"/>
      <c r="P38" s="15">
        <f t="shared" si="13"/>
        <v>271</v>
      </c>
      <c r="Q38" s="3"/>
      <c r="R38" s="3"/>
      <c r="S38" s="3"/>
      <c r="T38" s="3"/>
    </row>
    <row r="39" spans="1:20" ht="16.5" customHeight="1">
      <c r="A39" s="16">
        <f aca="true" t="shared" si="29" ref="A39:A55">+A38+0.01</f>
        <v>261.9299999999997</v>
      </c>
      <c r="B39" s="17">
        <f aca="true" t="shared" si="30" ref="B39:B70">+A39-$P$1</f>
        <v>0.06699999999972306</v>
      </c>
      <c r="C39" s="18">
        <f t="shared" si="22"/>
        <v>4.329999999999998</v>
      </c>
      <c r="D39" s="19">
        <f aca="true" t="shared" si="31" ref="D39:D55">+D38+0.01</f>
        <v>262.42999999999927</v>
      </c>
      <c r="E39" s="17">
        <f t="shared" si="26"/>
        <v>0.5669999999992683</v>
      </c>
      <c r="F39" s="20">
        <f t="shared" si="23"/>
        <v>20.32</v>
      </c>
      <c r="G39" s="19">
        <f aca="true" t="shared" si="32" ref="G39:G55">+G38+0.01</f>
        <v>262.9299999999988</v>
      </c>
      <c r="H39" s="17">
        <f t="shared" si="27"/>
        <v>1.0669999999988136</v>
      </c>
      <c r="I39" s="20">
        <f t="shared" si="24"/>
        <v>48.10000000000004</v>
      </c>
      <c r="J39" s="19">
        <f aca="true" t="shared" si="33" ref="J39:J55">+J38+0.01</f>
        <v>263.42999999999836</v>
      </c>
      <c r="K39" s="17">
        <f t="shared" si="28"/>
        <v>1.5669999999983588</v>
      </c>
      <c r="L39" s="20">
        <f t="shared" si="25"/>
        <v>90.08500000000004</v>
      </c>
      <c r="M39" s="5">
        <f t="shared" si="12"/>
        <v>264.9000000000008</v>
      </c>
      <c r="N39" s="3">
        <v>15.75</v>
      </c>
      <c r="O39" s="3"/>
      <c r="P39" s="15">
        <f t="shared" si="13"/>
        <v>286.75</v>
      </c>
      <c r="Q39" s="3"/>
      <c r="R39" s="3"/>
      <c r="S39" s="3"/>
      <c r="T39" s="3"/>
    </row>
    <row r="40" spans="1:20" ht="16.5" customHeight="1">
      <c r="A40" s="16">
        <f t="shared" si="29"/>
        <v>261.9399999999997</v>
      </c>
      <c r="B40" s="17">
        <f t="shared" si="30"/>
        <v>0.07699999999971396</v>
      </c>
      <c r="C40" s="18">
        <f t="shared" si="22"/>
        <v>4.539999999999998</v>
      </c>
      <c r="D40" s="19">
        <f t="shared" si="31"/>
        <v>262.43999999999926</v>
      </c>
      <c r="E40" s="17">
        <f t="shared" si="26"/>
        <v>0.5769999999992592</v>
      </c>
      <c r="F40" s="20">
        <f t="shared" si="23"/>
        <v>20.76</v>
      </c>
      <c r="G40" s="19">
        <f t="shared" si="32"/>
        <v>262.9399999999988</v>
      </c>
      <c r="H40" s="17">
        <f t="shared" si="27"/>
        <v>1.0769999999988045</v>
      </c>
      <c r="I40" s="20">
        <f t="shared" si="24"/>
        <v>48.80000000000004</v>
      </c>
      <c r="J40" s="19">
        <f t="shared" si="33"/>
        <v>263.43999999999835</v>
      </c>
      <c r="K40" s="17">
        <f t="shared" si="28"/>
        <v>1.5769999999983497</v>
      </c>
      <c r="L40" s="20">
        <f t="shared" si="25"/>
        <v>91.08000000000004</v>
      </c>
      <c r="M40" s="5">
        <f t="shared" si="12"/>
        <v>265.0000000000008</v>
      </c>
      <c r="N40" s="3"/>
      <c r="O40" s="3"/>
      <c r="P40" s="15">
        <f t="shared" si="13"/>
        <v>302.5</v>
      </c>
      <c r="Q40" s="3"/>
      <c r="R40" s="3"/>
      <c r="S40" s="3"/>
      <c r="T40" s="3"/>
    </row>
    <row r="41" spans="1:20" ht="16.5" customHeight="1">
      <c r="A41" s="16">
        <f t="shared" si="29"/>
        <v>261.9499999999997</v>
      </c>
      <c r="B41" s="17">
        <f t="shared" si="30"/>
        <v>0.08699999999970487</v>
      </c>
      <c r="C41" s="18">
        <f t="shared" si="22"/>
        <v>4.749999999999998</v>
      </c>
      <c r="D41" s="19">
        <f t="shared" si="31"/>
        <v>262.44999999999925</v>
      </c>
      <c r="E41" s="17">
        <f t="shared" si="26"/>
        <v>0.5869999999992501</v>
      </c>
      <c r="F41" s="20">
        <f t="shared" si="23"/>
        <v>21.200000000000003</v>
      </c>
      <c r="G41" s="19">
        <f t="shared" si="32"/>
        <v>262.9499999999988</v>
      </c>
      <c r="H41" s="17">
        <f t="shared" si="27"/>
        <v>1.0869999999987954</v>
      </c>
      <c r="I41" s="20">
        <f t="shared" si="24"/>
        <v>49.50000000000004</v>
      </c>
      <c r="J41" s="19">
        <f t="shared" si="33"/>
        <v>263.44999999999834</v>
      </c>
      <c r="K41" s="17">
        <f t="shared" si="28"/>
        <v>1.5869999999983406</v>
      </c>
      <c r="L41" s="20">
        <f t="shared" si="25"/>
        <v>92.07500000000005</v>
      </c>
      <c r="M41" s="5"/>
      <c r="N41" s="3"/>
      <c r="O41" s="3"/>
      <c r="P41" s="3"/>
      <c r="Q41" s="3"/>
      <c r="R41" s="3"/>
      <c r="S41" s="3"/>
      <c r="T41" s="3"/>
    </row>
    <row r="42" spans="1:20" ht="16.5" customHeight="1">
      <c r="A42" s="16">
        <f t="shared" si="29"/>
        <v>261.9599999999997</v>
      </c>
      <c r="B42" s="17">
        <f t="shared" si="30"/>
        <v>0.09699999999969577</v>
      </c>
      <c r="C42" s="18">
        <f t="shared" si="22"/>
        <v>4.959999999999998</v>
      </c>
      <c r="D42" s="19">
        <f t="shared" si="31"/>
        <v>262.45999999999924</v>
      </c>
      <c r="E42" s="17">
        <f t="shared" si="26"/>
        <v>0.596999999999241</v>
      </c>
      <c r="F42" s="20">
        <f t="shared" si="23"/>
        <v>21.640000000000004</v>
      </c>
      <c r="G42" s="19">
        <f t="shared" si="32"/>
        <v>262.9599999999988</v>
      </c>
      <c r="H42" s="17">
        <f t="shared" si="27"/>
        <v>1.0969999999987863</v>
      </c>
      <c r="I42" s="20">
        <f t="shared" si="24"/>
        <v>50.200000000000045</v>
      </c>
      <c r="J42" s="19">
        <f t="shared" si="33"/>
        <v>263.45999999999833</v>
      </c>
      <c r="K42" s="17">
        <f t="shared" si="28"/>
        <v>1.5969999999983315</v>
      </c>
      <c r="L42" s="20">
        <f t="shared" si="25"/>
        <v>93.07000000000005</v>
      </c>
      <c r="M42" s="5"/>
      <c r="N42" s="3"/>
      <c r="O42" s="3"/>
      <c r="P42" s="3"/>
      <c r="Q42" s="3"/>
      <c r="R42" s="3"/>
      <c r="S42" s="3"/>
      <c r="T42" s="3"/>
    </row>
    <row r="43" spans="1:20" ht="16.5" customHeight="1">
      <c r="A43" s="16">
        <f t="shared" si="29"/>
        <v>261.9699999999997</v>
      </c>
      <c r="B43" s="17">
        <f t="shared" si="30"/>
        <v>0.10699999999968668</v>
      </c>
      <c r="C43" s="18">
        <f t="shared" si="22"/>
        <v>5.169999999999998</v>
      </c>
      <c r="D43" s="19">
        <f t="shared" si="31"/>
        <v>262.46999999999923</v>
      </c>
      <c r="E43" s="17">
        <f t="shared" si="26"/>
        <v>0.6069999999992319</v>
      </c>
      <c r="F43" s="20">
        <f t="shared" si="23"/>
        <v>22.080000000000005</v>
      </c>
      <c r="G43" s="19">
        <f t="shared" si="32"/>
        <v>262.9699999999988</v>
      </c>
      <c r="H43" s="17">
        <f t="shared" si="27"/>
        <v>1.1069999999987772</v>
      </c>
      <c r="I43" s="20">
        <f t="shared" si="24"/>
        <v>50.90000000000005</v>
      </c>
      <c r="J43" s="19">
        <f t="shared" si="33"/>
        <v>263.4699999999983</v>
      </c>
      <c r="K43" s="17">
        <f t="shared" si="28"/>
        <v>1.6069999999983224</v>
      </c>
      <c r="L43" s="20">
        <f t="shared" si="25"/>
        <v>94.06500000000005</v>
      </c>
      <c r="M43" s="5"/>
      <c r="N43" s="3"/>
      <c r="O43" s="3"/>
      <c r="P43" s="3"/>
      <c r="Q43" s="3"/>
      <c r="R43" s="3"/>
      <c r="S43" s="3"/>
      <c r="T43" s="3"/>
    </row>
    <row r="44" spans="1:20" ht="16.5" customHeight="1">
      <c r="A44" s="16">
        <f t="shared" si="29"/>
        <v>261.9799999999997</v>
      </c>
      <c r="B44" s="17">
        <f t="shared" si="30"/>
        <v>0.11699999999967758</v>
      </c>
      <c r="C44" s="18">
        <f t="shared" si="22"/>
        <v>5.379999999999998</v>
      </c>
      <c r="D44" s="19">
        <f t="shared" si="31"/>
        <v>262.4799999999992</v>
      </c>
      <c r="E44" s="17">
        <f t="shared" si="26"/>
        <v>0.6169999999992228</v>
      </c>
      <c r="F44" s="20">
        <f t="shared" si="23"/>
        <v>22.520000000000007</v>
      </c>
      <c r="G44" s="19">
        <f t="shared" si="32"/>
        <v>262.97999999999877</v>
      </c>
      <c r="H44" s="17">
        <f t="shared" si="27"/>
        <v>1.116999999998768</v>
      </c>
      <c r="I44" s="20">
        <f t="shared" si="24"/>
        <v>51.60000000000005</v>
      </c>
      <c r="J44" s="19">
        <f t="shared" si="33"/>
        <v>263.4799999999983</v>
      </c>
      <c r="K44" s="17">
        <f t="shared" si="28"/>
        <v>1.6169999999983133</v>
      </c>
      <c r="L44" s="20">
        <f t="shared" si="25"/>
        <v>95.06000000000006</v>
      </c>
      <c r="M44" s="5"/>
      <c r="N44" s="3"/>
      <c r="O44" s="3"/>
      <c r="P44" s="3"/>
      <c r="Q44" s="3"/>
      <c r="R44" s="3"/>
      <c r="S44" s="3"/>
      <c r="T44" s="3"/>
    </row>
    <row r="45" spans="1:20" ht="16.5" customHeight="1">
      <c r="A45" s="16">
        <f t="shared" si="29"/>
        <v>261.98999999999967</v>
      </c>
      <c r="B45" s="17">
        <f t="shared" si="30"/>
        <v>0.1269999999996685</v>
      </c>
      <c r="C45" s="18">
        <f t="shared" si="22"/>
        <v>5.589999999999998</v>
      </c>
      <c r="D45" s="19">
        <f t="shared" si="31"/>
        <v>262.4899999999992</v>
      </c>
      <c r="E45" s="17">
        <f t="shared" si="26"/>
        <v>0.6269999999992137</v>
      </c>
      <c r="F45" s="20">
        <f t="shared" si="23"/>
        <v>22.960000000000008</v>
      </c>
      <c r="G45" s="19">
        <f t="shared" si="32"/>
        <v>262.98999999999876</v>
      </c>
      <c r="H45" s="17">
        <f t="shared" si="27"/>
        <v>1.126999999998759</v>
      </c>
      <c r="I45" s="20">
        <f t="shared" si="24"/>
        <v>52.300000000000054</v>
      </c>
      <c r="J45" s="19">
        <f t="shared" si="33"/>
        <v>263.4899999999983</v>
      </c>
      <c r="K45" s="17">
        <f t="shared" si="28"/>
        <v>1.6269999999983042</v>
      </c>
      <c r="L45" s="20">
        <f t="shared" si="25"/>
        <v>96.05500000000006</v>
      </c>
      <c r="M45" s="5"/>
      <c r="N45" s="3"/>
      <c r="O45" s="3"/>
      <c r="P45" s="3"/>
      <c r="Q45" s="3"/>
      <c r="R45" s="3"/>
      <c r="S45" s="3"/>
      <c r="T45" s="3"/>
    </row>
    <row r="46" spans="1:20" ht="16.5" customHeight="1">
      <c r="A46" s="35">
        <f t="shared" si="29"/>
        <v>261.99999999999966</v>
      </c>
      <c r="B46" s="28">
        <f t="shared" si="30"/>
        <v>0.1369999999996594</v>
      </c>
      <c r="C46" s="36">
        <f t="shared" si="22"/>
        <v>5.799999999999998</v>
      </c>
      <c r="D46" s="27">
        <f t="shared" si="31"/>
        <v>262.4999999999992</v>
      </c>
      <c r="E46" s="28">
        <f t="shared" si="26"/>
        <v>0.6369999999992046</v>
      </c>
      <c r="F46" s="26">
        <f t="shared" si="23"/>
        <v>23.40000000000001</v>
      </c>
      <c r="G46" s="27">
        <f t="shared" si="32"/>
        <v>262.99999999999875</v>
      </c>
      <c r="H46" s="28">
        <f t="shared" si="27"/>
        <v>1.13699999999875</v>
      </c>
      <c r="I46" s="26">
        <f t="shared" si="24"/>
        <v>53.00000000000006</v>
      </c>
      <c r="J46" s="27">
        <f t="shared" si="33"/>
        <v>263.4999999999983</v>
      </c>
      <c r="K46" s="28">
        <f t="shared" si="28"/>
        <v>1.6369999999982952</v>
      </c>
      <c r="L46" s="26">
        <f t="shared" si="25"/>
        <v>97.05000000000007</v>
      </c>
      <c r="M46" s="5"/>
      <c r="N46" s="3"/>
      <c r="O46" s="3"/>
      <c r="P46" s="3"/>
      <c r="Q46" s="3"/>
      <c r="R46" s="3"/>
      <c r="S46" s="3"/>
      <c r="T46" s="3"/>
    </row>
    <row r="47" spans="1:20" ht="16.5" customHeight="1">
      <c r="A47" s="29">
        <f t="shared" si="29"/>
        <v>262.00999999999965</v>
      </c>
      <c r="B47" s="30">
        <f t="shared" si="30"/>
        <v>0.1469999999996503</v>
      </c>
      <c r="C47" s="31">
        <f aca="true" t="shared" si="34" ref="C47:C55">+C46+$N$10/10</f>
        <v>6.049999999999998</v>
      </c>
      <c r="D47" s="32">
        <f t="shared" si="31"/>
        <v>262.5099999999992</v>
      </c>
      <c r="E47" s="30">
        <f t="shared" si="26"/>
        <v>0.6469999999991956</v>
      </c>
      <c r="F47" s="13">
        <f aca="true" t="shared" si="35" ref="F47:F55">+F46+$N$15/10</f>
        <v>23.88000000000001</v>
      </c>
      <c r="G47" s="32">
        <f t="shared" si="32"/>
        <v>263.00999999999874</v>
      </c>
      <c r="H47" s="30">
        <f t="shared" si="27"/>
        <v>1.1469999999987408</v>
      </c>
      <c r="I47" s="13">
        <f aca="true" t="shared" si="36" ref="I47:I55">+I46+$N$20/10</f>
        <v>53.81000000000006</v>
      </c>
      <c r="J47" s="32">
        <f t="shared" si="33"/>
        <v>263.5099999999983</v>
      </c>
      <c r="K47" s="30">
        <f t="shared" si="28"/>
        <v>1.646999999998286</v>
      </c>
      <c r="L47" s="13">
        <f aca="true" t="shared" si="37" ref="L47:L55">+L46+$N$25/10</f>
        <v>98.04500000000007</v>
      </c>
      <c r="M47" s="5"/>
      <c r="N47" s="3"/>
      <c r="O47" s="3"/>
      <c r="P47" s="3"/>
      <c r="Q47" s="3"/>
      <c r="R47" s="3"/>
      <c r="S47" s="3"/>
      <c r="T47" s="3"/>
    </row>
    <row r="48" spans="1:20" ht="16.5" customHeight="1">
      <c r="A48" s="16">
        <f t="shared" si="29"/>
        <v>262.01999999999964</v>
      </c>
      <c r="B48" s="17">
        <f t="shared" si="30"/>
        <v>0.1569999999996412</v>
      </c>
      <c r="C48" s="18">
        <f t="shared" si="34"/>
        <v>6.299999999999998</v>
      </c>
      <c r="D48" s="19">
        <f t="shared" si="31"/>
        <v>262.5199999999992</v>
      </c>
      <c r="E48" s="17">
        <f t="shared" si="26"/>
        <v>0.6569999999991865</v>
      </c>
      <c r="F48" s="20">
        <f t="shared" si="35"/>
        <v>24.36000000000001</v>
      </c>
      <c r="G48" s="19">
        <f t="shared" si="32"/>
        <v>263.01999999999873</v>
      </c>
      <c r="H48" s="17">
        <f t="shared" si="27"/>
        <v>1.1569999999987317</v>
      </c>
      <c r="I48" s="20">
        <f t="shared" si="36"/>
        <v>54.62000000000006</v>
      </c>
      <c r="J48" s="19">
        <f t="shared" si="33"/>
        <v>263.5199999999983</v>
      </c>
      <c r="K48" s="17">
        <f t="shared" si="28"/>
        <v>1.656999999998277</v>
      </c>
      <c r="L48" s="20">
        <f t="shared" si="37"/>
        <v>99.04000000000008</v>
      </c>
      <c r="M48" s="5"/>
      <c r="N48" s="3"/>
      <c r="O48" s="3"/>
      <c r="P48" s="3"/>
      <c r="Q48" s="3"/>
      <c r="R48" s="3"/>
      <c r="S48" s="3"/>
      <c r="T48" s="3"/>
    </row>
    <row r="49" spans="1:20" ht="16.5" customHeight="1">
      <c r="A49" s="16">
        <f t="shared" si="29"/>
        <v>262.02999999999963</v>
      </c>
      <c r="B49" s="17">
        <f t="shared" si="30"/>
        <v>0.1669999999996321</v>
      </c>
      <c r="C49" s="18">
        <f t="shared" si="34"/>
        <v>6.549999999999998</v>
      </c>
      <c r="D49" s="19">
        <f t="shared" si="31"/>
        <v>262.5299999999992</v>
      </c>
      <c r="E49" s="17">
        <f t="shared" si="26"/>
        <v>0.6669999999991774</v>
      </c>
      <c r="F49" s="20">
        <f t="shared" si="35"/>
        <v>24.84000000000001</v>
      </c>
      <c r="G49" s="19">
        <f t="shared" si="32"/>
        <v>263.0299999999987</v>
      </c>
      <c r="H49" s="17">
        <f t="shared" si="27"/>
        <v>1.1669999999987226</v>
      </c>
      <c r="I49" s="20">
        <f t="shared" si="36"/>
        <v>55.430000000000064</v>
      </c>
      <c r="J49" s="19">
        <f t="shared" si="33"/>
        <v>263.52999999999827</v>
      </c>
      <c r="K49" s="17">
        <f t="shared" si="28"/>
        <v>1.6669999999982679</v>
      </c>
      <c r="L49" s="20">
        <f t="shared" si="37"/>
        <v>100.03500000000008</v>
      </c>
      <c r="M49" s="5"/>
      <c r="N49" s="3"/>
      <c r="O49" s="3"/>
      <c r="P49" s="3"/>
      <c r="Q49" s="3"/>
      <c r="R49" s="3"/>
      <c r="S49" s="3"/>
      <c r="T49" s="3"/>
    </row>
    <row r="50" spans="1:20" ht="16.5" customHeight="1">
      <c r="A50" s="16">
        <f t="shared" si="29"/>
        <v>262.0399999999996</v>
      </c>
      <c r="B50" s="17">
        <f t="shared" si="30"/>
        <v>0.17699999999962301</v>
      </c>
      <c r="C50" s="18">
        <f t="shared" si="34"/>
        <v>6.799999999999998</v>
      </c>
      <c r="D50" s="19">
        <f t="shared" si="31"/>
        <v>262.53999999999917</v>
      </c>
      <c r="E50" s="17">
        <f t="shared" si="26"/>
        <v>0.6769999999991683</v>
      </c>
      <c r="F50" s="20">
        <f t="shared" si="35"/>
        <v>25.32000000000001</v>
      </c>
      <c r="G50" s="19">
        <f t="shared" si="32"/>
        <v>263.0399999999987</v>
      </c>
      <c r="H50" s="17">
        <f t="shared" si="27"/>
        <v>1.1769999999987135</v>
      </c>
      <c r="I50" s="20">
        <f t="shared" si="36"/>
        <v>56.240000000000066</v>
      </c>
      <c r="J50" s="19">
        <f t="shared" si="33"/>
        <v>263.53999999999826</v>
      </c>
      <c r="K50" s="17">
        <f t="shared" si="28"/>
        <v>1.6769999999982588</v>
      </c>
      <c r="L50" s="20">
        <f t="shared" si="37"/>
        <v>101.03000000000009</v>
      </c>
      <c r="M50" s="5"/>
      <c r="N50" s="3"/>
      <c r="O50" s="3"/>
      <c r="P50" s="3"/>
      <c r="Q50" s="3"/>
      <c r="R50" s="3"/>
      <c r="S50" s="3"/>
      <c r="T50" s="3"/>
    </row>
    <row r="51" spans="1:20" ht="16.5" customHeight="1">
      <c r="A51" s="16">
        <f t="shared" si="29"/>
        <v>262.0499999999996</v>
      </c>
      <c r="B51" s="17">
        <f t="shared" si="30"/>
        <v>0.18699999999961392</v>
      </c>
      <c r="C51" s="18">
        <f t="shared" si="34"/>
        <v>7.049999999999998</v>
      </c>
      <c r="D51" s="19">
        <f t="shared" si="31"/>
        <v>262.54999999999916</v>
      </c>
      <c r="E51" s="17">
        <f t="shared" si="26"/>
        <v>0.6869999999991592</v>
      </c>
      <c r="F51" s="20">
        <f t="shared" si="35"/>
        <v>25.80000000000001</v>
      </c>
      <c r="G51" s="19">
        <f t="shared" si="32"/>
        <v>263.0499999999987</v>
      </c>
      <c r="H51" s="17">
        <f t="shared" si="27"/>
        <v>1.1869999999987044</v>
      </c>
      <c r="I51" s="20">
        <f t="shared" si="36"/>
        <v>57.05000000000007</v>
      </c>
      <c r="J51" s="19">
        <f t="shared" si="33"/>
        <v>263.54999999999825</v>
      </c>
      <c r="K51" s="17">
        <f t="shared" si="28"/>
        <v>1.6869999999982497</v>
      </c>
      <c r="L51" s="20">
        <f t="shared" si="37"/>
        <v>102.02500000000009</v>
      </c>
      <c r="M51" s="5"/>
      <c r="N51" s="3"/>
      <c r="O51" s="3"/>
      <c r="P51" s="3"/>
      <c r="Q51" s="3"/>
      <c r="R51" s="3"/>
      <c r="S51" s="3"/>
      <c r="T51" s="3"/>
    </row>
    <row r="52" spans="1:20" ht="16.5" customHeight="1">
      <c r="A52" s="16">
        <f t="shared" si="29"/>
        <v>262.0599999999996</v>
      </c>
      <c r="B52" s="17">
        <f t="shared" si="30"/>
        <v>0.19699999999960482</v>
      </c>
      <c r="C52" s="18">
        <f t="shared" si="34"/>
        <v>7.299999999999998</v>
      </c>
      <c r="D52" s="19">
        <f t="shared" si="31"/>
        <v>262.55999999999915</v>
      </c>
      <c r="E52" s="17">
        <f t="shared" si="26"/>
        <v>0.6969999999991501</v>
      </c>
      <c r="F52" s="20">
        <f t="shared" si="35"/>
        <v>26.280000000000012</v>
      </c>
      <c r="G52" s="19">
        <f t="shared" si="32"/>
        <v>263.0599999999987</v>
      </c>
      <c r="H52" s="17">
        <f t="shared" si="27"/>
        <v>1.1969999999986953</v>
      </c>
      <c r="I52" s="20">
        <f t="shared" si="36"/>
        <v>57.86000000000007</v>
      </c>
      <c r="J52" s="19">
        <f t="shared" si="33"/>
        <v>263.55999999999824</v>
      </c>
      <c r="K52" s="17">
        <f t="shared" si="28"/>
        <v>1.6969999999982406</v>
      </c>
      <c r="L52" s="20">
        <f t="shared" si="37"/>
        <v>103.0200000000001</v>
      </c>
      <c r="M52" s="5"/>
      <c r="N52" s="3"/>
      <c r="O52" s="3"/>
      <c r="P52" s="3"/>
      <c r="Q52" s="3"/>
      <c r="R52" s="3"/>
      <c r="S52" s="3"/>
      <c r="T52" s="3"/>
    </row>
    <row r="53" spans="1:20" ht="16.5" customHeight="1">
      <c r="A53" s="16">
        <f t="shared" si="29"/>
        <v>262.0699999999996</v>
      </c>
      <c r="B53" s="17">
        <f t="shared" si="30"/>
        <v>0.20699999999959573</v>
      </c>
      <c r="C53" s="18">
        <f t="shared" si="34"/>
        <v>7.549999999999998</v>
      </c>
      <c r="D53" s="19">
        <f t="shared" si="31"/>
        <v>262.56999999999914</v>
      </c>
      <c r="E53" s="17">
        <f t="shared" si="26"/>
        <v>0.706999999999141</v>
      </c>
      <c r="F53" s="20">
        <f t="shared" si="35"/>
        <v>26.760000000000012</v>
      </c>
      <c r="G53" s="19">
        <f t="shared" si="32"/>
        <v>263.0699999999987</v>
      </c>
      <c r="H53" s="17">
        <f t="shared" si="27"/>
        <v>1.2069999999986862</v>
      </c>
      <c r="I53" s="20">
        <f t="shared" si="36"/>
        <v>58.67000000000007</v>
      </c>
      <c r="J53" s="19">
        <f t="shared" si="33"/>
        <v>263.56999999999823</v>
      </c>
      <c r="K53" s="17">
        <f t="shared" si="28"/>
        <v>1.7069999999982315</v>
      </c>
      <c r="L53" s="20">
        <f t="shared" si="37"/>
        <v>104.0150000000001</v>
      </c>
      <c r="M53" s="5"/>
      <c r="N53" s="3"/>
      <c r="O53" s="3"/>
      <c r="P53" s="3"/>
      <c r="Q53" s="3"/>
      <c r="R53" s="3"/>
      <c r="S53" s="3"/>
      <c r="T53" s="3"/>
    </row>
    <row r="54" spans="1:20" ht="16.5" customHeight="1">
      <c r="A54" s="16">
        <f t="shared" si="29"/>
        <v>262.0799999999996</v>
      </c>
      <c r="B54" s="17">
        <f t="shared" si="30"/>
        <v>0.21699999999958663</v>
      </c>
      <c r="C54" s="18">
        <f t="shared" si="34"/>
        <v>7.799999999999998</v>
      </c>
      <c r="D54" s="19">
        <f t="shared" si="31"/>
        <v>262.57999999999913</v>
      </c>
      <c r="E54" s="17">
        <f t="shared" si="26"/>
        <v>0.7169999999991319</v>
      </c>
      <c r="F54" s="20">
        <f t="shared" si="35"/>
        <v>27.240000000000013</v>
      </c>
      <c r="G54" s="19">
        <f t="shared" si="32"/>
        <v>263.0799999999987</v>
      </c>
      <c r="H54" s="17">
        <f t="shared" si="27"/>
        <v>1.2169999999986771</v>
      </c>
      <c r="I54" s="20">
        <f t="shared" si="36"/>
        <v>59.480000000000075</v>
      </c>
      <c r="J54" s="19">
        <f t="shared" si="33"/>
        <v>263.5799999999982</v>
      </c>
      <c r="K54" s="17">
        <f t="shared" si="28"/>
        <v>1.7169999999982224</v>
      </c>
      <c r="L54" s="20">
        <f t="shared" si="37"/>
        <v>105.0100000000001</v>
      </c>
      <c r="M54" s="5"/>
      <c r="N54" s="3"/>
      <c r="O54" s="3"/>
      <c r="P54" s="3"/>
      <c r="Q54" s="3"/>
      <c r="R54" s="3"/>
      <c r="S54" s="3"/>
      <c r="T54" s="3"/>
    </row>
    <row r="55" spans="1:20" ht="16.5" customHeight="1">
      <c r="A55" s="35">
        <f t="shared" si="29"/>
        <v>262.0899999999996</v>
      </c>
      <c r="B55" s="28">
        <f t="shared" si="30"/>
        <v>0.22699999999957754</v>
      </c>
      <c r="C55" s="36">
        <f t="shared" si="34"/>
        <v>8.049999999999997</v>
      </c>
      <c r="D55" s="27">
        <f t="shared" si="31"/>
        <v>262.5899999999991</v>
      </c>
      <c r="E55" s="28">
        <f t="shared" si="26"/>
        <v>0.7269999999991228</v>
      </c>
      <c r="F55" s="26">
        <f t="shared" si="35"/>
        <v>27.720000000000013</v>
      </c>
      <c r="G55" s="27">
        <f t="shared" si="32"/>
        <v>263.08999999999867</v>
      </c>
      <c r="H55" s="28">
        <f t="shared" si="27"/>
        <v>1.226999999998668</v>
      </c>
      <c r="I55" s="26">
        <f t="shared" si="36"/>
        <v>60.29000000000008</v>
      </c>
      <c r="J55" s="27">
        <f t="shared" si="33"/>
        <v>263.5899999999982</v>
      </c>
      <c r="K55" s="28">
        <f t="shared" si="28"/>
        <v>1.7269999999982133</v>
      </c>
      <c r="L55" s="26">
        <f t="shared" si="37"/>
        <v>106.00500000000011</v>
      </c>
      <c r="M55" s="5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6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"/>
      <c r="N57" s="3"/>
      <c r="O57" s="3"/>
      <c r="P57" s="3"/>
      <c r="Q57" s="3"/>
      <c r="R57" s="3"/>
      <c r="S57" s="3"/>
      <c r="T57" s="3"/>
    </row>
    <row r="58" spans="1:20" ht="24.75" customHeight="1">
      <c r="A58" s="48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"/>
      <c r="N58" s="3"/>
      <c r="O58" s="3"/>
      <c r="P58" s="3"/>
      <c r="Q58" s="3"/>
      <c r="R58" s="3"/>
      <c r="S58" s="3"/>
      <c r="T58" s="3"/>
    </row>
    <row r="59" spans="1:20" ht="24.75" customHeight="1">
      <c r="A59" s="4" t="s">
        <v>0</v>
      </c>
      <c r="B59" s="4" t="s">
        <v>0</v>
      </c>
      <c r="C59" s="4" t="s">
        <v>1</v>
      </c>
      <c r="D59" s="4" t="s">
        <v>0</v>
      </c>
      <c r="E59" s="4" t="s">
        <v>0</v>
      </c>
      <c r="F59" s="4" t="s">
        <v>1</v>
      </c>
      <c r="G59" s="4" t="s">
        <v>0</v>
      </c>
      <c r="H59" s="4" t="s">
        <v>0</v>
      </c>
      <c r="I59" s="4" t="s">
        <v>1</v>
      </c>
      <c r="J59" s="4" t="s">
        <v>0</v>
      </c>
      <c r="K59" s="4" t="s">
        <v>0</v>
      </c>
      <c r="L59" s="4" t="s">
        <v>1</v>
      </c>
      <c r="M59" s="5"/>
      <c r="N59" s="3"/>
      <c r="O59" s="3"/>
      <c r="P59" s="3"/>
      <c r="Q59" s="3"/>
      <c r="R59" s="3"/>
      <c r="S59" s="3"/>
      <c r="T59" s="3"/>
    </row>
    <row r="60" spans="1:20" ht="24.75" customHeight="1">
      <c r="A60" s="7" t="s">
        <v>2</v>
      </c>
      <c r="B60" s="7" t="s">
        <v>3</v>
      </c>
      <c r="C60" s="7" t="s">
        <v>4</v>
      </c>
      <c r="D60" s="7" t="s">
        <v>2</v>
      </c>
      <c r="E60" s="7" t="s">
        <v>3</v>
      </c>
      <c r="F60" s="7" t="s">
        <v>4</v>
      </c>
      <c r="G60" s="7" t="s">
        <v>2</v>
      </c>
      <c r="H60" s="7" t="s">
        <v>3</v>
      </c>
      <c r="I60" s="7" t="s">
        <v>4</v>
      </c>
      <c r="J60" s="7" t="s">
        <v>2</v>
      </c>
      <c r="K60" s="7" t="s">
        <v>3</v>
      </c>
      <c r="L60" s="7" t="s">
        <v>4</v>
      </c>
      <c r="M60" s="5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263.5999999999982</v>
      </c>
      <c r="B61" s="10">
        <f>K55+0.01</f>
        <v>1.7369999999982133</v>
      </c>
      <c r="C61" s="14">
        <f>+L55+$N$25/10</f>
        <v>107.00000000000011</v>
      </c>
      <c r="D61" s="12">
        <f>+A110+0.01</f>
        <v>264.09999999999775</v>
      </c>
      <c r="E61" s="10">
        <f aca="true" t="shared" si="38" ref="E61:E92">+D61-$P$1</f>
        <v>2.2369999999977495</v>
      </c>
      <c r="F61" s="14">
        <f>+C110+$N$30/10</f>
        <v>169.15000000000043</v>
      </c>
      <c r="G61" s="12">
        <f>+D110+0.01</f>
        <v>264.5999999999973</v>
      </c>
      <c r="H61" s="10">
        <f aca="true" t="shared" si="39" ref="H61:H92">+G61-$P$1</f>
        <v>2.7369999999972947</v>
      </c>
      <c r="I61" s="14">
        <f>F110+$N$35/10</f>
        <v>240.0000000000008</v>
      </c>
      <c r="J61" s="12">
        <f>+G110+0.01</f>
        <v>265.09999999999684</v>
      </c>
      <c r="K61" s="10">
        <f aca="true" t="shared" si="40" ref="K61:K92">+J61-$P$1</f>
        <v>3.23699999999684</v>
      </c>
      <c r="L61" s="14"/>
      <c r="M61" s="5"/>
      <c r="N61" s="3"/>
      <c r="O61" s="3"/>
      <c r="P61" s="3"/>
      <c r="Q61" s="3"/>
      <c r="R61" s="3"/>
      <c r="S61" s="3"/>
      <c r="T61" s="3"/>
    </row>
    <row r="62" spans="1:20" ht="16.5" customHeight="1">
      <c r="A62" s="16">
        <f aca="true" t="shared" si="41" ref="A62:A93">+A61+0.01</f>
        <v>263.6099999999982</v>
      </c>
      <c r="B62" s="17">
        <f aca="true" t="shared" si="42" ref="B62:B93">+A62-$P$1</f>
        <v>1.746999999998195</v>
      </c>
      <c r="C62" s="20">
        <f aca="true" t="shared" si="43" ref="C62:C71">+C61+$N$26/10</f>
        <v>108.15000000000012</v>
      </c>
      <c r="D62" s="19">
        <f aca="true" t="shared" si="44" ref="D62:D93">+D61+0.01</f>
        <v>264.10999999999774</v>
      </c>
      <c r="E62" s="17">
        <f t="shared" si="38"/>
        <v>2.2469999999977404</v>
      </c>
      <c r="F62" s="20">
        <f aca="true" t="shared" si="45" ref="F62:F71">F61+$N$31/10</f>
        <v>170.51500000000044</v>
      </c>
      <c r="G62" s="19">
        <f aca="true" t="shared" si="46" ref="G62:G93">+G61+0.01</f>
        <v>264.6099999999973</v>
      </c>
      <c r="H62" s="17">
        <f t="shared" si="39"/>
        <v>2.7469999999972856</v>
      </c>
      <c r="I62" s="20">
        <f aca="true" t="shared" si="47" ref="I62:I71">I61+$N$36/10</f>
        <v>241.5500000000008</v>
      </c>
      <c r="J62" s="19">
        <f aca="true" t="shared" si="48" ref="J62:J93">+J61+0.01</f>
        <v>265.10999999999683</v>
      </c>
      <c r="K62" s="17">
        <f t="shared" si="40"/>
        <v>3.246999999996831</v>
      </c>
      <c r="L62" s="20"/>
      <c r="M62" s="5"/>
      <c r="N62" s="3"/>
      <c r="O62" s="3"/>
      <c r="P62" s="3"/>
      <c r="Q62" s="3"/>
      <c r="R62" s="3"/>
      <c r="S62" s="3"/>
      <c r="T62" s="3"/>
    </row>
    <row r="63" spans="1:20" ht="16.5" customHeight="1">
      <c r="A63" s="16">
        <f t="shared" si="41"/>
        <v>263.6199999999982</v>
      </c>
      <c r="B63" s="17">
        <f t="shared" si="42"/>
        <v>1.756999999998186</v>
      </c>
      <c r="C63" s="20">
        <f t="shared" si="43"/>
        <v>109.30000000000013</v>
      </c>
      <c r="D63" s="19">
        <f t="shared" si="44"/>
        <v>264.11999999999773</v>
      </c>
      <c r="E63" s="17">
        <f t="shared" si="38"/>
        <v>2.2569999999977313</v>
      </c>
      <c r="F63" s="20">
        <f t="shared" si="45"/>
        <v>171.88000000000045</v>
      </c>
      <c r="G63" s="19">
        <f t="shared" si="46"/>
        <v>264.6199999999973</v>
      </c>
      <c r="H63" s="17">
        <f t="shared" si="39"/>
        <v>2.7569999999972765</v>
      </c>
      <c r="I63" s="20">
        <f t="shared" si="47"/>
        <v>243.10000000000082</v>
      </c>
      <c r="J63" s="19">
        <f t="shared" si="48"/>
        <v>265.1199999999968</v>
      </c>
      <c r="K63" s="17">
        <f t="shared" si="40"/>
        <v>3.2569999999968218</v>
      </c>
      <c r="L63" s="20"/>
      <c r="M63" s="5"/>
      <c r="N63" s="3"/>
      <c r="O63" s="6"/>
      <c r="P63" s="3"/>
      <c r="Q63" s="3"/>
      <c r="R63" s="3"/>
      <c r="S63" s="3"/>
      <c r="T63" s="3"/>
    </row>
    <row r="64" spans="1:20" ht="16.5" customHeight="1">
      <c r="A64" s="16">
        <f t="shared" si="41"/>
        <v>263.6299999999982</v>
      </c>
      <c r="B64" s="17">
        <f t="shared" si="42"/>
        <v>1.766999999998177</v>
      </c>
      <c r="C64" s="20">
        <f t="shared" si="43"/>
        <v>110.45000000000013</v>
      </c>
      <c r="D64" s="19">
        <f t="shared" si="44"/>
        <v>264.1299999999977</v>
      </c>
      <c r="E64" s="17">
        <f t="shared" si="38"/>
        <v>2.266999999997722</v>
      </c>
      <c r="F64" s="20">
        <f t="shared" si="45"/>
        <v>173.24500000000046</v>
      </c>
      <c r="G64" s="19">
        <f t="shared" si="46"/>
        <v>264.62999999999727</v>
      </c>
      <c r="H64" s="17">
        <f t="shared" si="39"/>
        <v>2.7669999999972674</v>
      </c>
      <c r="I64" s="20">
        <f t="shared" si="47"/>
        <v>244.65000000000083</v>
      </c>
      <c r="J64" s="19">
        <f t="shared" si="48"/>
        <v>265.1299999999968</v>
      </c>
      <c r="K64" s="17">
        <f t="shared" si="40"/>
        <v>3.2669999999968127</v>
      </c>
      <c r="L64" s="20"/>
      <c r="M64" s="5"/>
      <c r="N64" s="3"/>
      <c r="O64" s="3"/>
      <c r="P64" s="3"/>
      <c r="Q64" s="3"/>
      <c r="R64" s="3"/>
      <c r="S64" s="3"/>
      <c r="T64" s="3"/>
    </row>
    <row r="65" spans="1:20" ht="16.5" customHeight="1">
      <c r="A65" s="16">
        <f t="shared" si="41"/>
        <v>263.63999999999817</v>
      </c>
      <c r="B65" s="17">
        <f t="shared" si="42"/>
        <v>1.7769999999981678</v>
      </c>
      <c r="C65" s="20">
        <f t="shared" si="43"/>
        <v>111.60000000000014</v>
      </c>
      <c r="D65" s="19">
        <f t="shared" si="44"/>
        <v>264.1399999999977</v>
      </c>
      <c r="E65" s="17">
        <f t="shared" si="38"/>
        <v>2.276999999997713</v>
      </c>
      <c r="F65" s="20">
        <f t="shared" si="45"/>
        <v>174.61000000000047</v>
      </c>
      <c r="G65" s="19">
        <f t="shared" si="46"/>
        <v>264.63999999999726</v>
      </c>
      <c r="H65" s="17">
        <f t="shared" si="39"/>
        <v>2.7769999999972583</v>
      </c>
      <c r="I65" s="20">
        <f t="shared" si="47"/>
        <v>246.20000000000084</v>
      </c>
      <c r="J65" s="19">
        <f t="shared" si="48"/>
        <v>265.1399999999968</v>
      </c>
      <c r="K65" s="17">
        <f t="shared" si="40"/>
        <v>3.2769999999968036</v>
      </c>
      <c r="L65" s="20"/>
      <c r="M65" s="5"/>
      <c r="N65" s="3"/>
      <c r="O65" s="3"/>
      <c r="P65" s="3"/>
      <c r="Q65" s="3"/>
      <c r="R65" s="3"/>
      <c r="S65" s="3"/>
      <c r="T65" s="3"/>
    </row>
    <row r="66" spans="1:20" ht="16.5" customHeight="1">
      <c r="A66" s="16">
        <f t="shared" si="41"/>
        <v>263.64999999999816</v>
      </c>
      <c r="B66" s="17">
        <f t="shared" si="42"/>
        <v>1.7869999999981587</v>
      </c>
      <c r="C66" s="20">
        <f t="shared" si="43"/>
        <v>112.75000000000014</v>
      </c>
      <c r="D66" s="19">
        <f t="shared" si="44"/>
        <v>264.1499999999977</v>
      </c>
      <c r="E66" s="17">
        <f t="shared" si="38"/>
        <v>2.286999999997704</v>
      </c>
      <c r="F66" s="20">
        <f t="shared" si="45"/>
        <v>175.97500000000048</v>
      </c>
      <c r="G66" s="19">
        <f t="shared" si="46"/>
        <v>264.64999999999725</v>
      </c>
      <c r="H66" s="17">
        <f t="shared" si="39"/>
        <v>2.7869999999972492</v>
      </c>
      <c r="I66" s="20">
        <f t="shared" si="47"/>
        <v>247.75000000000085</v>
      </c>
      <c r="J66" s="19">
        <f t="shared" si="48"/>
        <v>265.1499999999968</v>
      </c>
      <c r="K66" s="17">
        <f t="shared" si="40"/>
        <v>3.2869999999967945</v>
      </c>
      <c r="L66" s="20"/>
      <c r="M66" s="5"/>
      <c r="N66" s="3"/>
      <c r="O66" s="3"/>
      <c r="P66" s="3"/>
      <c r="Q66" s="3"/>
      <c r="R66" s="3"/>
      <c r="S66" s="3"/>
      <c r="T66" s="3"/>
    </row>
    <row r="67" spans="1:20" ht="16.5" customHeight="1">
      <c r="A67" s="16">
        <f t="shared" si="41"/>
        <v>263.65999999999815</v>
      </c>
      <c r="B67" s="17">
        <f t="shared" si="42"/>
        <v>1.7969999999981496</v>
      </c>
      <c r="C67" s="20">
        <f t="shared" si="43"/>
        <v>113.90000000000015</v>
      </c>
      <c r="D67" s="19">
        <f t="shared" si="44"/>
        <v>264.1599999999977</v>
      </c>
      <c r="E67" s="17">
        <f t="shared" si="38"/>
        <v>2.296999999997695</v>
      </c>
      <c r="F67" s="20">
        <f t="shared" si="45"/>
        <v>177.3400000000005</v>
      </c>
      <c r="G67" s="19">
        <f t="shared" si="46"/>
        <v>264.65999999999724</v>
      </c>
      <c r="H67" s="17">
        <f t="shared" si="39"/>
        <v>2.79699999999724</v>
      </c>
      <c r="I67" s="20">
        <f t="shared" si="47"/>
        <v>249.30000000000086</v>
      </c>
      <c r="J67" s="19">
        <f t="shared" si="48"/>
        <v>265.1599999999968</v>
      </c>
      <c r="K67" s="17">
        <f t="shared" si="40"/>
        <v>3.2969999999967854</v>
      </c>
      <c r="L67" s="20"/>
      <c r="M67" s="5"/>
      <c r="N67" s="3"/>
      <c r="O67" s="3"/>
      <c r="P67" s="3"/>
      <c r="Q67" s="3"/>
      <c r="R67" s="3"/>
      <c r="S67" s="3"/>
      <c r="T67" s="3"/>
    </row>
    <row r="68" spans="1:20" ht="16.5" customHeight="1">
      <c r="A68" s="16">
        <f t="shared" si="41"/>
        <v>263.66999999999814</v>
      </c>
      <c r="B68" s="17">
        <f t="shared" si="42"/>
        <v>1.8069999999981405</v>
      </c>
      <c r="C68" s="20">
        <f t="shared" si="43"/>
        <v>115.05000000000015</v>
      </c>
      <c r="D68" s="19">
        <f t="shared" si="44"/>
        <v>264.1699999999977</v>
      </c>
      <c r="E68" s="17">
        <f t="shared" si="38"/>
        <v>2.306999999997686</v>
      </c>
      <c r="F68" s="20">
        <f t="shared" si="45"/>
        <v>178.7050000000005</v>
      </c>
      <c r="G68" s="19">
        <f t="shared" si="46"/>
        <v>264.66999999999723</v>
      </c>
      <c r="H68" s="17">
        <f t="shared" si="39"/>
        <v>2.806999999997231</v>
      </c>
      <c r="I68" s="20">
        <f t="shared" si="47"/>
        <v>250.85000000000088</v>
      </c>
      <c r="J68" s="19">
        <f t="shared" si="48"/>
        <v>265.1699999999968</v>
      </c>
      <c r="K68" s="17">
        <f t="shared" si="40"/>
        <v>3.3069999999967763</v>
      </c>
      <c r="L68" s="20"/>
      <c r="M68" s="5"/>
      <c r="N68" s="3"/>
      <c r="O68" s="3"/>
      <c r="P68" s="3"/>
      <c r="Q68" s="3"/>
      <c r="R68" s="3"/>
      <c r="S68" s="3"/>
      <c r="T68" s="3"/>
    </row>
    <row r="69" spans="1:20" ht="16.5" customHeight="1">
      <c r="A69" s="16">
        <f t="shared" si="41"/>
        <v>263.67999999999813</v>
      </c>
      <c r="B69" s="17">
        <f t="shared" si="42"/>
        <v>1.8169999999981314</v>
      </c>
      <c r="C69" s="20">
        <f t="shared" si="43"/>
        <v>116.20000000000016</v>
      </c>
      <c r="D69" s="19">
        <f t="shared" si="44"/>
        <v>264.1799999999977</v>
      </c>
      <c r="E69" s="17">
        <f t="shared" si="38"/>
        <v>2.3169999999976767</v>
      </c>
      <c r="F69" s="20">
        <f t="shared" si="45"/>
        <v>180.0700000000005</v>
      </c>
      <c r="G69" s="19">
        <f t="shared" si="46"/>
        <v>264.6799999999972</v>
      </c>
      <c r="H69" s="17">
        <f t="shared" si="39"/>
        <v>2.816999999997222</v>
      </c>
      <c r="I69" s="20">
        <f t="shared" si="47"/>
        <v>252.4000000000009</v>
      </c>
      <c r="J69" s="19">
        <f t="shared" si="48"/>
        <v>265.17999999999677</v>
      </c>
      <c r="K69" s="17">
        <f t="shared" si="40"/>
        <v>3.316999999996767</v>
      </c>
      <c r="L69" s="20"/>
      <c r="M69" s="5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41"/>
        <v>263.6899999999981</v>
      </c>
      <c r="B70" s="17">
        <f t="shared" si="42"/>
        <v>1.8269999999981223</v>
      </c>
      <c r="C70" s="20">
        <f t="shared" si="43"/>
        <v>117.35000000000016</v>
      </c>
      <c r="D70" s="19">
        <f t="shared" si="44"/>
        <v>264.18999999999767</v>
      </c>
      <c r="E70" s="17">
        <f t="shared" si="38"/>
        <v>2.3269999999976676</v>
      </c>
      <c r="F70" s="20">
        <f t="shared" si="45"/>
        <v>181.4350000000005</v>
      </c>
      <c r="G70" s="19">
        <f t="shared" si="46"/>
        <v>264.6899999999972</v>
      </c>
      <c r="H70" s="17">
        <f t="shared" si="39"/>
        <v>2.826999999997213</v>
      </c>
      <c r="I70" s="20">
        <f t="shared" si="47"/>
        <v>253.9500000000009</v>
      </c>
      <c r="J70" s="19">
        <f t="shared" si="48"/>
        <v>265.18999999999676</v>
      </c>
      <c r="K70" s="17">
        <f t="shared" si="40"/>
        <v>3.326999999996758</v>
      </c>
      <c r="L70" s="20"/>
      <c r="M70" s="5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1"/>
        <v>263.6999999999981</v>
      </c>
      <c r="B71" s="22">
        <f t="shared" si="42"/>
        <v>1.8369999999981133</v>
      </c>
      <c r="C71" s="26">
        <f t="shared" si="43"/>
        <v>118.50000000000017</v>
      </c>
      <c r="D71" s="24">
        <f t="shared" si="44"/>
        <v>264.19999999999766</v>
      </c>
      <c r="E71" s="22">
        <f t="shared" si="38"/>
        <v>2.3369999999976585</v>
      </c>
      <c r="F71" s="26">
        <f t="shared" si="45"/>
        <v>182.80000000000052</v>
      </c>
      <c r="G71" s="24">
        <f t="shared" si="46"/>
        <v>264.6999999999972</v>
      </c>
      <c r="H71" s="22">
        <f t="shared" si="39"/>
        <v>2.8369999999972038</v>
      </c>
      <c r="I71" s="26">
        <f t="shared" si="47"/>
        <v>255.5000000000009</v>
      </c>
      <c r="J71" s="27">
        <f t="shared" si="48"/>
        <v>265.19999999999675</v>
      </c>
      <c r="K71" s="28">
        <f t="shared" si="40"/>
        <v>3.336999999996749</v>
      </c>
      <c r="L71" s="26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41"/>
        <v>263.7099999999981</v>
      </c>
      <c r="B72" s="30">
        <f t="shared" si="42"/>
        <v>1.8469999999981042</v>
      </c>
      <c r="C72" s="13">
        <f aca="true" t="shared" si="49" ref="C72:C81">+C71+$N$27/10</f>
        <v>119.65000000000018</v>
      </c>
      <c r="D72" s="32">
        <f t="shared" si="44"/>
        <v>264.20999999999765</v>
      </c>
      <c r="E72" s="30">
        <f t="shared" si="38"/>
        <v>2.3469999999976494</v>
      </c>
      <c r="F72" s="13">
        <f aca="true" t="shared" si="50" ref="F72:F81">F71+$N$32/10</f>
        <v>184.17500000000052</v>
      </c>
      <c r="G72" s="32">
        <f t="shared" si="46"/>
        <v>264.7099999999972</v>
      </c>
      <c r="H72" s="30">
        <f t="shared" si="39"/>
        <v>2.8469999999971947</v>
      </c>
      <c r="I72" s="13">
        <f aca="true" t="shared" si="51" ref="I72:I81">I71+$N$37/10</f>
        <v>257.0500000000009</v>
      </c>
      <c r="J72" s="32">
        <f t="shared" si="48"/>
        <v>265.20999999999674</v>
      </c>
      <c r="K72" s="30">
        <f t="shared" si="40"/>
        <v>3.34699999999674</v>
      </c>
      <c r="L72" s="13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6">
        <f t="shared" si="41"/>
        <v>263.7199999999981</v>
      </c>
      <c r="B73" s="17">
        <f t="shared" si="42"/>
        <v>1.856999999998095</v>
      </c>
      <c r="C73" s="20">
        <f t="shared" si="49"/>
        <v>120.80000000000018</v>
      </c>
      <c r="D73" s="19">
        <f t="shared" si="44"/>
        <v>264.21999999999764</v>
      </c>
      <c r="E73" s="17">
        <f t="shared" si="38"/>
        <v>2.3569999999976403</v>
      </c>
      <c r="F73" s="20">
        <f t="shared" si="50"/>
        <v>185.55000000000052</v>
      </c>
      <c r="G73" s="19">
        <f t="shared" si="46"/>
        <v>264.7199999999972</v>
      </c>
      <c r="H73" s="17">
        <f t="shared" si="39"/>
        <v>2.8569999999971856</v>
      </c>
      <c r="I73" s="20">
        <f t="shared" si="51"/>
        <v>258.60000000000093</v>
      </c>
      <c r="J73" s="19">
        <f t="shared" si="48"/>
        <v>265.21999999999673</v>
      </c>
      <c r="K73" s="17">
        <f t="shared" si="40"/>
        <v>3.356999999996731</v>
      </c>
      <c r="L73" s="20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6">
        <f t="shared" si="41"/>
        <v>263.7299999999981</v>
      </c>
      <c r="B74" s="17">
        <f t="shared" si="42"/>
        <v>1.866999999998086</v>
      </c>
      <c r="C74" s="20">
        <f t="shared" si="49"/>
        <v>121.95000000000019</v>
      </c>
      <c r="D74" s="19">
        <f t="shared" si="44"/>
        <v>264.22999999999763</v>
      </c>
      <c r="E74" s="17">
        <f t="shared" si="38"/>
        <v>2.366999999997631</v>
      </c>
      <c r="F74" s="20">
        <f t="shared" si="50"/>
        <v>186.92500000000052</v>
      </c>
      <c r="G74" s="19">
        <f t="shared" si="46"/>
        <v>264.7299999999972</v>
      </c>
      <c r="H74" s="17">
        <f t="shared" si="39"/>
        <v>2.8669999999971765</v>
      </c>
      <c r="I74" s="20">
        <f t="shared" si="51"/>
        <v>260.15000000000094</v>
      </c>
      <c r="J74" s="19">
        <f t="shared" si="48"/>
        <v>265.2299999999967</v>
      </c>
      <c r="K74" s="17">
        <f t="shared" si="40"/>
        <v>3.3669999999967217</v>
      </c>
      <c r="L74" s="20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6">
        <f t="shared" si="41"/>
        <v>263.7399999999981</v>
      </c>
      <c r="B75" s="17">
        <f t="shared" si="42"/>
        <v>1.8769999999980769</v>
      </c>
      <c r="C75" s="20">
        <f t="shared" si="49"/>
        <v>123.1000000000002</v>
      </c>
      <c r="D75" s="19">
        <f t="shared" si="44"/>
        <v>264.2399999999976</v>
      </c>
      <c r="E75" s="17">
        <f t="shared" si="38"/>
        <v>2.376999999997622</v>
      </c>
      <c r="F75" s="20">
        <f t="shared" si="50"/>
        <v>188.30000000000052</v>
      </c>
      <c r="G75" s="19">
        <f t="shared" si="46"/>
        <v>264.73999999999717</v>
      </c>
      <c r="H75" s="17">
        <f t="shared" si="39"/>
        <v>2.8769999999971674</v>
      </c>
      <c r="I75" s="20">
        <f t="shared" si="51"/>
        <v>261.70000000000095</v>
      </c>
      <c r="J75" s="19">
        <f t="shared" si="48"/>
        <v>265.2399999999967</v>
      </c>
      <c r="K75" s="17">
        <f t="shared" si="40"/>
        <v>3.3769999999967126</v>
      </c>
      <c r="L75" s="20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6">
        <f t="shared" si="41"/>
        <v>263.74999999999807</v>
      </c>
      <c r="B76" s="17">
        <f t="shared" si="42"/>
        <v>1.8869999999980678</v>
      </c>
      <c r="C76" s="20">
        <f t="shared" si="49"/>
        <v>124.2500000000002</v>
      </c>
      <c r="D76" s="19">
        <f t="shared" si="44"/>
        <v>264.2499999999976</v>
      </c>
      <c r="E76" s="17">
        <f t="shared" si="38"/>
        <v>2.386999999997613</v>
      </c>
      <c r="F76" s="20">
        <f t="shared" si="50"/>
        <v>189.67500000000052</v>
      </c>
      <c r="G76" s="19">
        <f t="shared" si="46"/>
        <v>264.74999999999716</v>
      </c>
      <c r="H76" s="17">
        <f t="shared" si="39"/>
        <v>2.8869999999971583</v>
      </c>
      <c r="I76" s="20">
        <f t="shared" si="51"/>
        <v>263.25000000000097</v>
      </c>
      <c r="J76" s="19">
        <f t="shared" si="48"/>
        <v>265.2499999999967</v>
      </c>
      <c r="K76" s="17">
        <f t="shared" si="40"/>
        <v>3.3869999999967035</v>
      </c>
      <c r="L76" s="20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6">
        <f t="shared" si="41"/>
        <v>263.75999999999806</v>
      </c>
      <c r="B77" s="17">
        <f t="shared" si="42"/>
        <v>1.8969999999980587</v>
      </c>
      <c r="C77" s="20">
        <f t="shared" si="49"/>
        <v>125.4000000000002</v>
      </c>
      <c r="D77" s="19">
        <f t="shared" si="44"/>
        <v>264.2599999999976</v>
      </c>
      <c r="E77" s="17">
        <f t="shared" si="38"/>
        <v>2.396999999997604</v>
      </c>
      <c r="F77" s="20">
        <f t="shared" si="50"/>
        <v>191.05000000000052</v>
      </c>
      <c r="G77" s="19">
        <f t="shared" si="46"/>
        <v>264.75999999999715</v>
      </c>
      <c r="H77" s="17">
        <f t="shared" si="39"/>
        <v>2.896999999997149</v>
      </c>
      <c r="I77" s="20">
        <f t="shared" si="51"/>
        <v>264.800000000001</v>
      </c>
      <c r="J77" s="19">
        <f t="shared" si="48"/>
        <v>265.2599999999967</v>
      </c>
      <c r="K77" s="17">
        <f t="shared" si="40"/>
        <v>3.3969999999966944</v>
      </c>
      <c r="L77" s="20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6">
        <f t="shared" si="41"/>
        <v>263.76999999999805</v>
      </c>
      <c r="B78" s="17">
        <f t="shared" si="42"/>
        <v>1.9069999999980496</v>
      </c>
      <c r="C78" s="20">
        <f t="shared" si="49"/>
        <v>126.55000000000021</v>
      </c>
      <c r="D78" s="19">
        <f t="shared" si="44"/>
        <v>264.2699999999976</v>
      </c>
      <c r="E78" s="17">
        <f t="shared" si="38"/>
        <v>2.406999999997595</v>
      </c>
      <c r="F78" s="20">
        <f t="shared" si="50"/>
        <v>192.42500000000052</v>
      </c>
      <c r="G78" s="19">
        <f t="shared" si="46"/>
        <v>264.76999999999714</v>
      </c>
      <c r="H78" s="17">
        <f t="shared" si="39"/>
        <v>2.90699999999714</v>
      </c>
      <c r="I78" s="20">
        <f t="shared" si="51"/>
        <v>266.350000000001</v>
      </c>
      <c r="J78" s="19">
        <f t="shared" si="48"/>
        <v>265.2699999999967</v>
      </c>
      <c r="K78" s="17">
        <f t="shared" si="40"/>
        <v>3.4069999999966853</v>
      </c>
      <c r="L78" s="20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1"/>
        <v>263.77999999999804</v>
      </c>
      <c r="B79" s="17">
        <f t="shared" si="42"/>
        <v>1.9169999999980405</v>
      </c>
      <c r="C79" s="20">
        <f t="shared" si="49"/>
        <v>127.70000000000022</v>
      </c>
      <c r="D79" s="19">
        <f t="shared" si="44"/>
        <v>264.2799999999976</v>
      </c>
      <c r="E79" s="17">
        <f t="shared" si="38"/>
        <v>2.4169999999975857</v>
      </c>
      <c r="F79" s="20">
        <f t="shared" si="50"/>
        <v>193.80000000000052</v>
      </c>
      <c r="G79" s="19">
        <f t="shared" si="46"/>
        <v>264.77999999999713</v>
      </c>
      <c r="H79" s="17">
        <f t="shared" si="39"/>
        <v>2.916999999997131</v>
      </c>
      <c r="I79" s="20">
        <f t="shared" si="51"/>
        <v>267.900000000001</v>
      </c>
      <c r="J79" s="19">
        <f t="shared" si="48"/>
        <v>265.2799999999967</v>
      </c>
      <c r="K79" s="17">
        <f t="shared" si="40"/>
        <v>3.4169999999966763</v>
      </c>
      <c r="L79" s="20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1"/>
        <v>263.78999999999803</v>
      </c>
      <c r="B80" s="17">
        <f t="shared" si="42"/>
        <v>1.9269999999980314</v>
      </c>
      <c r="C80" s="20">
        <f t="shared" si="49"/>
        <v>128.85000000000022</v>
      </c>
      <c r="D80" s="19">
        <f t="shared" si="44"/>
        <v>264.2899999999976</v>
      </c>
      <c r="E80" s="17">
        <f t="shared" si="38"/>
        <v>2.4269999999975767</v>
      </c>
      <c r="F80" s="20">
        <f t="shared" si="50"/>
        <v>195.17500000000052</v>
      </c>
      <c r="G80" s="19">
        <f t="shared" si="46"/>
        <v>264.7899999999971</v>
      </c>
      <c r="H80" s="17">
        <f t="shared" si="39"/>
        <v>2.926999999997122</v>
      </c>
      <c r="I80" s="20">
        <f t="shared" si="51"/>
        <v>269.450000000001</v>
      </c>
      <c r="J80" s="19">
        <f t="shared" si="48"/>
        <v>265.28999999999667</v>
      </c>
      <c r="K80" s="17">
        <f t="shared" si="40"/>
        <v>3.426999999996667</v>
      </c>
      <c r="L80" s="20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1"/>
        <v>263.799999999998</v>
      </c>
      <c r="B81" s="28">
        <f t="shared" si="42"/>
        <v>1.9369999999980223</v>
      </c>
      <c r="C81" s="26">
        <f t="shared" si="49"/>
        <v>130.00000000000023</v>
      </c>
      <c r="D81" s="27">
        <f t="shared" si="44"/>
        <v>264.29999999999757</v>
      </c>
      <c r="E81" s="28">
        <f t="shared" si="38"/>
        <v>2.4369999999975676</v>
      </c>
      <c r="F81" s="26">
        <f t="shared" si="50"/>
        <v>196.55000000000052</v>
      </c>
      <c r="G81" s="27">
        <f t="shared" si="46"/>
        <v>264.7999999999971</v>
      </c>
      <c r="H81" s="28">
        <f t="shared" si="39"/>
        <v>2.936999999997113</v>
      </c>
      <c r="I81" s="26">
        <f t="shared" si="51"/>
        <v>271.000000000001</v>
      </c>
      <c r="J81" s="27">
        <f t="shared" si="48"/>
        <v>265.29999999999666</v>
      </c>
      <c r="K81" s="28">
        <f t="shared" si="40"/>
        <v>3.436999999996658</v>
      </c>
      <c r="L81" s="26"/>
      <c r="M81" s="37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1"/>
        <v>263.809999999998</v>
      </c>
      <c r="B82" s="30">
        <f t="shared" si="42"/>
        <v>1.9469999999980132</v>
      </c>
      <c r="C82" s="13">
        <f aca="true" t="shared" si="52" ref="C82:C91">+C81+$N$28/10</f>
        <v>131.27500000000023</v>
      </c>
      <c r="D82" s="32">
        <f t="shared" si="44"/>
        <v>264.30999999999756</v>
      </c>
      <c r="E82" s="30">
        <f t="shared" si="38"/>
        <v>2.4469999999975585</v>
      </c>
      <c r="F82" s="13">
        <f aca="true" t="shared" si="53" ref="F82:F91">F81+$N$33/10</f>
        <v>197.92500000000052</v>
      </c>
      <c r="G82" s="32">
        <f t="shared" si="46"/>
        <v>264.8099999999971</v>
      </c>
      <c r="H82" s="30">
        <f t="shared" si="39"/>
        <v>2.9469999999971037</v>
      </c>
      <c r="I82" s="13">
        <f aca="true" t="shared" si="54" ref="I82:I91">I81+$N$38/10</f>
        <v>272.575000000001</v>
      </c>
      <c r="J82" s="32">
        <f t="shared" si="48"/>
        <v>265.30999999999665</v>
      </c>
      <c r="K82" s="30">
        <f t="shared" si="40"/>
        <v>3.446999999996649</v>
      </c>
      <c r="L82" s="13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1"/>
        <v>263.819999999998</v>
      </c>
      <c r="B83" s="17">
        <f t="shared" si="42"/>
        <v>1.9569999999980041</v>
      </c>
      <c r="C83" s="20">
        <f t="shared" si="52"/>
        <v>132.55000000000024</v>
      </c>
      <c r="D83" s="19">
        <f t="shared" si="44"/>
        <v>264.31999999999755</v>
      </c>
      <c r="E83" s="17">
        <f t="shared" si="38"/>
        <v>2.4569999999975494</v>
      </c>
      <c r="F83" s="20">
        <f t="shared" si="53"/>
        <v>199.30000000000052</v>
      </c>
      <c r="G83" s="19">
        <f t="shared" si="46"/>
        <v>264.8199999999971</v>
      </c>
      <c r="H83" s="17">
        <f t="shared" si="39"/>
        <v>2.9569999999970946</v>
      </c>
      <c r="I83" s="20">
        <f t="shared" si="54"/>
        <v>274.150000000001</v>
      </c>
      <c r="J83" s="19">
        <f t="shared" si="48"/>
        <v>265.31999999999664</v>
      </c>
      <c r="K83" s="17">
        <f t="shared" si="40"/>
        <v>3.45699999999664</v>
      </c>
      <c r="L83" s="20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1"/>
        <v>263.829999999998</v>
      </c>
      <c r="B84" s="17">
        <f t="shared" si="42"/>
        <v>1.966999999997995</v>
      </c>
      <c r="C84" s="20">
        <f t="shared" si="52"/>
        <v>133.82500000000024</v>
      </c>
      <c r="D84" s="19">
        <f t="shared" si="44"/>
        <v>264.32999999999754</v>
      </c>
      <c r="E84" s="17">
        <f t="shared" si="38"/>
        <v>2.4669999999975403</v>
      </c>
      <c r="F84" s="20">
        <f t="shared" si="53"/>
        <v>200.67500000000052</v>
      </c>
      <c r="G84" s="19">
        <f t="shared" si="46"/>
        <v>264.8299999999971</v>
      </c>
      <c r="H84" s="17">
        <f t="shared" si="39"/>
        <v>2.9669999999970855</v>
      </c>
      <c r="I84" s="20">
        <f t="shared" si="54"/>
        <v>275.725000000001</v>
      </c>
      <c r="J84" s="19">
        <f t="shared" si="48"/>
        <v>265.32999999999663</v>
      </c>
      <c r="K84" s="17">
        <f t="shared" si="40"/>
        <v>3.4669999999966308</v>
      </c>
      <c r="L84" s="20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1"/>
        <v>263.839999999998</v>
      </c>
      <c r="B85" s="17">
        <f t="shared" si="42"/>
        <v>1.976999999997986</v>
      </c>
      <c r="C85" s="20">
        <f t="shared" si="52"/>
        <v>135.10000000000025</v>
      </c>
      <c r="D85" s="19">
        <f t="shared" si="44"/>
        <v>264.33999999999753</v>
      </c>
      <c r="E85" s="17">
        <f t="shared" si="38"/>
        <v>2.476999999997531</v>
      </c>
      <c r="F85" s="20">
        <f t="shared" si="53"/>
        <v>202.05000000000052</v>
      </c>
      <c r="G85" s="19">
        <f t="shared" si="46"/>
        <v>264.8399999999971</v>
      </c>
      <c r="H85" s="17">
        <f t="shared" si="39"/>
        <v>2.9769999999970764</v>
      </c>
      <c r="I85" s="20">
        <f t="shared" si="54"/>
        <v>277.300000000001</v>
      </c>
      <c r="J85" s="19">
        <f t="shared" si="48"/>
        <v>265.3399999999966</v>
      </c>
      <c r="K85" s="17">
        <f t="shared" si="40"/>
        <v>3.4769999999966217</v>
      </c>
      <c r="L85" s="20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1"/>
        <v>263.849999999998</v>
      </c>
      <c r="B86" s="17">
        <f t="shared" si="42"/>
        <v>1.9869999999979768</v>
      </c>
      <c r="C86" s="20">
        <f t="shared" si="52"/>
        <v>136.37500000000026</v>
      </c>
      <c r="D86" s="19">
        <f t="shared" si="44"/>
        <v>264.3499999999975</v>
      </c>
      <c r="E86" s="17">
        <f t="shared" si="38"/>
        <v>2.486999999997522</v>
      </c>
      <c r="F86" s="20">
        <f t="shared" si="53"/>
        <v>203.42500000000052</v>
      </c>
      <c r="G86" s="19">
        <f t="shared" si="46"/>
        <v>264.84999999999707</v>
      </c>
      <c r="H86" s="17">
        <f t="shared" si="39"/>
        <v>2.9869999999970673</v>
      </c>
      <c r="I86" s="20">
        <f t="shared" si="54"/>
        <v>278.87500000000097</v>
      </c>
      <c r="J86" s="19">
        <f t="shared" si="48"/>
        <v>265.3499999999966</v>
      </c>
      <c r="K86" s="17">
        <f t="shared" si="40"/>
        <v>3.4869999999966126</v>
      </c>
      <c r="L86" s="20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1"/>
        <v>263.85999999999797</v>
      </c>
      <c r="B87" s="17">
        <f t="shared" si="42"/>
        <v>1.9969999999979677</v>
      </c>
      <c r="C87" s="20">
        <f t="shared" si="52"/>
        <v>137.65000000000026</v>
      </c>
      <c r="D87" s="19">
        <f t="shared" si="44"/>
        <v>264.3599999999975</v>
      </c>
      <c r="E87" s="17">
        <f t="shared" si="38"/>
        <v>2.496999999997513</v>
      </c>
      <c r="F87" s="20">
        <f t="shared" si="53"/>
        <v>204.80000000000052</v>
      </c>
      <c r="G87" s="19">
        <f t="shared" si="46"/>
        <v>264.85999999999706</v>
      </c>
      <c r="H87" s="17">
        <f t="shared" si="39"/>
        <v>2.9969999999970582</v>
      </c>
      <c r="I87" s="20">
        <f t="shared" si="54"/>
        <v>280.45000000000095</v>
      </c>
      <c r="J87" s="19">
        <f t="shared" si="48"/>
        <v>265.3599999999966</v>
      </c>
      <c r="K87" s="17">
        <f t="shared" si="40"/>
        <v>3.4969999999966035</v>
      </c>
      <c r="L87" s="20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1"/>
        <v>263.86999999999796</v>
      </c>
      <c r="B88" s="17">
        <f t="shared" si="42"/>
        <v>2.0069999999979586</v>
      </c>
      <c r="C88" s="20">
        <f t="shared" si="52"/>
        <v>138.92500000000027</v>
      </c>
      <c r="D88" s="19">
        <f t="shared" si="44"/>
        <v>264.3699999999975</v>
      </c>
      <c r="E88" s="17">
        <f t="shared" si="38"/>
        <v>2.506999999997504</v>
      </c>
      <c r="F88" s="20">
        <f t="shared" si="53"/>
        <v>206.17500000000052</v>
      </c>
      <c r="G88" s="19">
        <f t="shared" si="46"/>
        <v>264.86999999999705</v>
      </c>
      <c r="H88" s="17">
        <f t="shared" si="39"/>
        <v>3.006999999997049</v>
      </c>
      <c r="I88" s="20">
        <f t="shared" si="54"/>
        <v>282.02500000000094</v>
      </c>
      <c r="J88" s="19">
        <f t="shared" si="48"/>
        <v>265.3699999999966</v>
      </c>
      <c r="K88" s="17">
        <f t="shared" si="40"/>
        <v>3.5069999999965944</v>
      </c>
      <c r="L88" s="20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1"/>
        <v>263.87999999999795</v>
      </c>
      <c r="B89" s="17">
        <f t="shared" si="42"/>
        <v>2.0169999999979495</v>
      </c>
      <c r="C89" s="20">
        <f t="shared" si="52"/>
        <v>140.20000000000027</v>
      </c>
      <c r="D89" s="19">
        <f t="shared" si="44"/>
        <v>264.3799999999975</v>
      </c>
      <c r="E89" s="17">
        <f t="shared" si="38"/>
        <v>2.516999999997495</v>
      </c>
      <c r="F89" s="20">
        <f t="shared" si="53"/>
        <v>207.55000000000052</v>
      </c>
      <c r="G89" s="19">
        <f t="shared" si="46"/>
        <v>264.87999999999704</v>
      </c>
      <c r="H89" s="17">
        <f t="shared" si="39"/>
        <v>3.01699999999704</v>
      </c>
      <c r="I89" s="20">
        <f t="shared" si="54"/>
        <v>283.60000000000093</v>
      </c>
      <c r="J89" s="19">
        <f t="shared" si="48"/>
        <v>265.3799999999966</v>
      </c>
      <c r="K89" s="17">
        <f t="shared" si="40"/>
        <v>3.5169999999965853</v>
      </c>
      <c r="L89" s="20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1"/>
        <v>263.88999999999794</v>
      </c>
      <c r="B90" s="17">
        <f t="shared" si="42"/>
        <v>2.0269999999979404</v>
      </c>
      <c r="C90" s="20">
        <f t="shared" si="52"/>
        <v>141.47500000000028</v>
      </c>
      <c r="D90" s="19">
        <f t="shared" si="44"/>
        <v>264.3899999999975</v>
      </c>
      <c r="E90" s="17">
        <f t="shared" si="38"/>
        <v>2.5269999999974857</v>
      </c>
      <c r="F90" s="20">
        <f t="shared" si="53"/>
        <v>208.92500000000052</v>
      </c>
      <c r="G90" s="19">
        <f t="shared" si="46"/>
        <v>264.88999999999703</v>
      </c>
      <c r="H90" s="17">
        <f t="shared" si="39"/>
        <v>3.026999999997031</v>
      </c>
      <c r="I90" s="20">
        <f t="shared" si="54"/>
        <v>285.1750000000009</v>
      </c>
      <c r="J90" s="19">
        <f t="shared" si="48"/>
        <v>265.3899999999966</v>
      </c>
      <c r="K90" s="17">
        <f t="shared" si="40"/>
        <v>3.526999999996576</v>
      </c>
      <c r="L90" s="20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1"/>
        <v>263.89999999999793</v>
      </c>
      <c r="B91" s="28">
        <f t="shared" si="42"/>
        <v>2.0369999999979314</v>
      </c>
      <c r="C91" s="26">
        <f t="shared" si="52"/>
        <v>142.75000000000028</v>
      </c>
      <c r="D91" s="24">
        <f t="shared" si="44"/>
        <v>264.3999999999975</v>
      </c>
      <c r="E91" s="22">
        <f t="shared" si="38"/>
        <v>2.5369999999974766</v>
      </c>
      <c r="F91" s="26">
        <f t="shared" si="53"/>
        <v>210.30000000000052</v>
      </c>
      <c r="G91" s="27">
        <f t="shared" si="46"/>
        <v>264.899999999997</v>
      </c>
      <c r="H91" s="28">
        <f t="shared" si="39"/>
        <v>3.036999999997022</v>
      </c>
      <c r="I91" s="26">
        <f t="shared" si="54"/>
        <v>286.7500000000009</v>
      </c>
      <c r="J91" s="24">
        <f t="shared" si="48"/>
        <v>265.39999999999657</v>
      </c>
      <c r="K91" s="22">
        <f t="shared" si="40"/>
        <v>3.536999999996567</v>
      </c>
      <c r="L91" s="26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1"/>
        <v>263.9099999999979</v>
      </c>
      <c r="B92" s="30">
        <f t="shared" si="42"/>
        <v>2.0469999999979223</v>
      </c>
      <c r="C92" s="13">
        <f aca="true" t="shared" si="55" ref="C92:C101">+C91+$N$29/10</f>
        <v>144.0250000000003</v>
      </c>
      <c r="D92" s="32">
        <f t="shared" si="44"/>
        <v>264.40999999999747</v>
      </c>
      <c r="E92" s="30">
        <f t="shared" si="38"/>
        <v>2.5469999999974675</v>
      </c>
      <c r="F92" s="13">
        <f aca="true" t="shared" si="56" ref="F92:F101">F91+$N$34/10</f>
        <v>211.78500000000054</v>
      </c>
      <c r="G92" s="32">
        <f t="shared" si="46"/>
        <v>264.909999999997</v>
      </c>
      <c r="H92" s="30">
        <f t="shared" si="39"/>
        <v>3.0469999999970128</v>
      </c>
      <c r="I92" s="13">
        <f aca="true" t="shared" si="57" ref="I92:I101">I91+$N$39/10</f>
        <v>288.3250000000009</v>
      </c>
      <c r="J92" s="32">
        <f t="shared" si="48"/>
        <v>265.40999999999656</v>
      </c>
      <c r="K92" s="30">
        <f t="shared" si="40"/>
        <v>3.546999999996558</v>
      </c>
      <c r="L92" s="13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1"/>
        <v>263.9199999999979</v>
      </c>
      <c r="B93" s="17">
        <f t="shared" si="42"/>
        <v>2.056999999997913</v>
      </c>
      <c r="C93" s="20">
        <f t="shared" si="55"/>
        <v>145.3000000000003</v>
      </c>
      <c r="D93" s="19">
        <f t="shared" si="44"/>
        <v>264.41999999999746</v>
      </c>
      <c r="E93" s="17">
        <f aca="true" t="shared" si="58" ref="E93:E124">+D93-$P$1</f>
        <v>2.5569999999974584</v>
      </c>
      <c r="F93" s="20">
        <f t="shared" si="56"/>
        <v>213.27000000000055</v>
      </c>
      <c r="G93" s="19">
        <f t="shared" si="46"/>
        <v>264.919999999997</v>
      </c>
      <c r="H93" s="17">
        <f aca="true" t="shared" si="59" ref="H93:H124">+G93-$P$1</f>
        <v>3.0569999999970037</v>
      </c>
      <c r="I93" s="20">
        <f t="shared" si="57"/>
        <v>289.9000000000009</v>
      </c>
      <c r="J93" s="19">
        <f t="shared" si="48"/>
        <v>265.41999999999655</v>
      </c>
      <c r="K93" s="17">
        <f aca="true" t="shared" si="60" ref="K93:K124">+J93-$P$1</f>
        <v>3.556999999996549</v>
      </c>
      <c r="L93" s="20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1" ref="A94:A110">+A93+0.01</f>
        <v>263.9299999999979</v>
      </c>
      <c r="B94" s="17">
        <f aca="true" t="shared" si="62" ref="B94:B125">+A94-$P$1</f>
        <v>2.066999999997904</v>
      </c>
      <c r="C94" s="20">
        <f t="shared" si="55"/>
        <v>146.5750000000003</v>
      </c>
      <c r="D94" s="19">
        <f aca="true" t="shared" si="63" ref="D94:D110">+D93+0.01</f>
        <v>264.42999999999745</v>
      </c>
      <c r="E94" s="17">
        <f t="shared" si="58"/>
        <v>2.5669999999974493</v>
      </c>
      <c r="F94" s="20">
        <f t="shared" si="56"/>
        <v>214.75500000000056</v>
      </c>
      <c r="G94" s="19">
        <f aca="true" t="shared" si="64" ref="G94:G110">+G93+0.01</f>
        <v>264.929999999997</v>
      </c>
      <c r="H94" s="17">
        <f t="shared" si="59"/>
        <v>3.0669999999969946</v>
      </c>
      <c r="I94" s="20">
        <f t="shared" si="57"/>
        <v>291.4750000000009</v>
      </c>
      <c r="J94" s="19">
        <f aca="true" t="shared" si="65" ref="J94:J110">+J93+0.01</f>
        <v>265.42999999999654</v>
      </c>
      <c r="K94" s="17">
        <f t="shared" si="60"/>
        <v>3.56699999999654</v>
      </c>
      <c r="L94" s="20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1"/>
        <v>263.9399999999979</v>
      </c>
      <c r="B95" s="17">
        <f t="shared" si="62"/>
        <v>2.076999999997895</v>
      </c>
      <c r="C95" s="20">
        <f t="shared" si="55"/>
        <v>147.8500000000003</v>
      </c>
      <c r="D95" s="19">
        <f t="shared" si="63"/>
        <v>264.43999999999744</v>
      </c>
      <c r="E95" s="17">
        <f t="shared" si="58"/>
        <v>2.5769999999974402</v>
      </c>
      <c r="F95" s="20">
        <f t="shared" si="56"/>
        <v>216.24000000000058</v>
      </c>
      <c r="G95" s="19">
        <f t="shared" si="64"/>
        <v>264.939999999997</v>
      </c>
      <c r="H95" s="17">
        <f t="shared" si="59"/>
        <v>3.0769999999969855</v>
      </c>
      <c r="I95" s="20">
        <f t="shared" si="57"/>
        <v>293.05000000000086</v>
      </c>
      <c r="J95" s="19">
        <f t="shared" si="65"/>
        <v>265.43999999999653</v>
      </c>
      <c r="K95" s="17">
        <f t="shared" si="60"/>
        <v>3.5769999999965307</v>
      </c>
      <c r="L95" s="20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1"/>
        <v>263.9499999999979</v>
      </c>
      <c r="B96" s="17">
        <f t="shared" si="62"/>
        <v>2.086999999997886</v>
      </c>
      <c r="C96" s="20">
        <f t="shared" si="55"/>
        <v>149.1250000000003</v>
      </c>
      <c r="D96" s="19">
        <f t="shared" si="63"/>
        <v>264.44999999999743</v>
      </c>
      <c r="E96" s="17">
        <f t="shared" si="58"/>
        <v>2.586999999997431</v>
      </c>
      <c r="F96" s="20">
        <f t="shared" si="56"/>
        <v>217.7250000000006</v>
      </c>
      <c r="G96" s="19">
        <f t="shared" si="64"/>
        <v>264.949999999997</v>
      </c>
      <c r="H96" s="17">
        <f t="shared" si="59"/>
        <v>3.0869999999969764</v>
      </c>
      <c r="I96" s="20">
        <f t="shared" si="57"/>
        <v>294.62500000000085</v>
      </c>
      <c r="J96" s="19">
        <f t="shared" si="65"/>
        <v>265.4499999999965</v>
      </c>
      <c r="K96" s="17">
        <f t="shared" si="60"/>
        <v>3.5869999999965216</v>
      </c>
      <c r="L96" s="20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1"/>
        <v>263.9599999999979</v>
      </c>
      <c r="B97" s="17">
        <f t="shared" si="62"/>
        <v>2.096999999997877</v>
      </c>
      <c r="C97" s="20">
        <f t="shared" si="55"/>
        <v>150.40000000000032</v>
      </c>
      <c r="D97" s="19">
        <f t="shared" si="63"/>
        <v>264.4599999999974</v>
      </c>
      <c r="E97" s="17">
        <f t="shared" si="58"/>
        <v>2.596999999997422</v>
      </c>
      <c r="F97" s="20">
        <f t="shared" si="56"/>
        <v>219.2100000000006</v>
      </c>
      <c r="G97" s="19">
        <f t="shared" si="64"/>
        <v>264.95999999999697</v>
      </c>
      <c r="H97" s="17">
        <f t="shared" si="59"/>
        <v>3.0969999999969673</v>
      </c>
      <c r="I97" s="20">
        <f t="shared" si="57"/>
        <v>296.20000000000084</v>
      </c>
      <c r="J97" s="19">
        <f t="shared" si="65"/>
        <v>265.4599999999965</v>
      </c>
      <c r="K97" s="17">
        <f t="shared" si="60"/>
        <v>3.5969999999965125</v>
      </c>
      <c r="L97" s="20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1"/>
        <v>263.96999999999787</v>
      </c>
      <c r="B98" s="17">
        <f t="shared" si="62"/>
        <v>2.1069999999978677</v>
      </c>
      <c r="C98" s="20">
        <f t="shared" si="55"/>
        <v>151.67500000000032</v>
      </c>
      <c r="D98" s="19">
        <f t="shared" si="63"/>
        <v>264.4699999999974</v>
      </c>
      <c r="E98" s="17">
        <f t="shared" si="58"/>
        <v>2.606999999997413</v>
      </c>
      <c r="F98" s="20">
        <f t="shared" si="56"/>
        <v>220.69500000000062</v>
      </c>
      <c r="G98" s="19">
        <f t="shared" si="64"/>
        <v>264.96999999999696</v>
      </c>
      <c r="H98" s="17">
        <f t="shared" si="59"/>
        <v>3.106999999996958</v>
      </c>
      <c r="I98" s="20">
        <f t="shared" si="57"/>
        <v>297.77500000000083</v>
      </c>
      <c r="J98" s="19">
        <f t="shared" si="65"/>
        <v>265.4699999999965</v>
      </c>
      <c r="K98" s="17">
        <f t="shared" si="60"/>
        <v>3.6069999999965034</v>
      </c>
      <c r="L98" s="20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1"/>
        <v>263.97999999999786</v>
      </c>
      <c r="B99" s="17">
        <f t="shared" si="62"/>
        <v>2.1169999999978586</v>
      </c>
      <c r="C99" s="20">
        <f t="shared" si="55"/>
        <v>152.95000000000033</v>
      </c>
      <c r="D99" s="19">
        <f t="shared" si="63"/>
        <v>264.4799999999974</v>
      </c>
      <c r="E99" s="17">
        <f t="shared" si="58"/>
        <v>2.616999999997404</v>
      </c>
      <c r="F99" s="20">
        <f t="shared" si="56"/>
        <v>222.18000000000063</v>
      </c>
      <c r="G99" s="19">
        <f t="shared" si="64"/>
        <v>264.97999999999695</v>
      </c>
      <c r="H99" s="17">
        <f t="shared" si="59"/>
        <v>3.116999999996949</v>
      </c>
      <c r="I99" s="20">
        <f t="shared" si="57"/>
        <v>299.3500000000008</v>
      </c>
      <c r="J99" s="19">
        <f t="shared" si="65"/>
        <v>265.4799999999965</v>
      </c>
      <c r="K99" s="17">
        <f t="shared" si="60"/>
        <v>3.6169999999964944</v>
      </c>
      <c r="L99" s="20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1"/>
        <v>263.98999999999785</v>
      </c>
      <c r="B100" s="17">
        <f t="shared" si="62"/>
        <v>2.1269999999978495</v>
      </c>
      <c r="C100" s="20">
        <f t="shared" si="55"/>
        <v>154.22500000000034</v>
      </c>
      <c r="D100" s="19">
        <f t="shared" si="63"/>
        <v>264.4899999999974</v>
      </c>
      <c r="E100" s="17">
        <f t="shared" si="58"/>
        <v>2.6269999999973948</v>
      </c>
      <c r="F100" s="20">
        <f t="shared" si="56"/>
        <v>223.66500000000065</v>
      </c>
      <c r="G100" s="19">
        <f t="shared" si="64"/>
        <v>264.98999999999694</v>
      </c>
      <c r="H100" s="17">
        <f t="shared" si="59"/>
        <v>3.12699999999694</v>
      </c>
      <c r="I100" s="20">
        <f t="shared" si="57"/>
        <v>300.9250000000008</v>
      </c>
      <c r="J100" s="19">
        <f t="shared" si="65"/>
        <v>265.4899999999965</v>
      </c>
      <c r="K100" s="17">
        <f t="shared" si="60"/>
        <v>3.6269999999964853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1"/>
        <v>263.99999999999784</v>
      </c>
      <c r="B101" s="28">
        <f t="shared" si="62"/>
        <v>2.1369999999978404</v>
      </c>
      <c r="C101" s="26">
        <f t="shared" si="55"/>
        <v>155.50000000000034</v>
      </c>
      <c r="D101" s="27">
        <f t="shared" si="63"/>
        <v>264.4999999999974</v>
      </c>
      <c r="E101" s="28">
        <f t="shared" si="58"/>
        <v>2.6369999999973857</v>
      </c>
      <c r="F101" s="26">
        <f t="shared" si="56"/>
        <v>225.15000000000066</v>
      </c>
      <c r="G101" s="27">
        <f t="shared" si="64"/>
        <v>264.99999999999693</v>
      </c>
      <c r="H101" s="28">
        <f t="shared" si="59"/>
        <v>3.136999999996931</v>
      </c>
      <c r="I101" s="26">
        <f t="shared" si="57"/>
        <v>302.5000000000008</v>
      </c>
      <c r="J101" s="27">
        <f t="shared" si="65"/>
        <v>265.4999999999965</v>
      </c>
      <c r="K101" s="28">
        <f t="shared" si="60"/>
        <v>3.636999999996476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1"/>
        <v>264.00999999999783</v>
      </c>
      <c r="B102" s="30">
        <f t="shared" si="62"/>
        <v>2.1469999999978313</v>
      </c>
      <c r="C102" s="13">
        <f aca="true" t="shared" si="66" ref="C102:C110">+C101+$N$30/10</f>
        <v>156.86500000000035</v>
      </c>
      <c r="D102" s="32">
        <f t="shared" si="63"/>
        <v>264.5099999999974</v>
      </c>
      <c r="E102" s="30">
        <f t="shared" si="58"/>
        <v>2.6469999999973766</v>
      </c>
      <c r="F102" s="13">
        <f aca="true" t="shared" si="67" ref="F102:F110">F101+$N$35/10</f>
        <v>226.63500000000067</v>
      </c>
      <c r="G102" s="32">
        <f t="shared" si="64"/>
        <v>265.0099999999969</v>
      </c>
      <c r="H102" s="30">
        <f t="shared" si="59"/>
        <v>3.146999999996922</v>
      </c>
      <c r="I102" s="13"/>
      <c r="J102" s="32">
        <f t="shared" si="65"/>
        <v>265.50999999999647</v>
      </c>
      <c r="K102" s="30">
        <f t="shared" si="60"/>
        <v>3.646999999996467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1"/>
        <v>264.0199999999978</v>
      </c>
      <c r="B103" s="17">
        <f t="shared" si="62"/>
        <v>2.156999999997822</v>
      </c>
      <c r="C103" s="20">
        <f t="shared" si="66"/>
        <v>158.23000000000036</v>
      </c>
      <c r="D103" s="19">
        <f t="shared" si="63"/>
        <v>264.51999999999737</v>
      </c>
      <c r="E103" s="17">
        <f t="shared" si="58"/>
        <v>2.6569999999973675</v>
      </c>
      <c r="F103" s="20">
        <f t="shared" si="67"/>
        <v>228.1200000000007</v>
      </c>
      <c r="G103" s="19">
        <f t="shared" si="64"/>
        <v>265.0199999999969</v>
      </c>
      <c r="H103" s="17">
        <f t="shared" si="59"/>
        <v>3.1569999999969127</v>
      </c>
      <c r="I103" s="20"/>
      <c r="J103" s="19">
        <f t="shared" si="65"/>
        <v>265.51999999999646</v>
      </c>
      <c r="K103" s="17">
        <f t="shared" si="60"/>
        <v>3.656999999996458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61"/>
        <v>264.0299999999978</v>
      </c>
      <c r="B104" s="17">
        <f t="shared" si="62"/>
        <v>2.166999999997813</v>
      </c>
      <c r="C104" s="20">
        <f t="shared" si="66"/>
        <v>159.59500000000037</v>
      </c>
      <c r="D104" s="19">
        <f t="shared" si="63"/>
        <v>264.52999999999736</v>
      </c>
      <c r="E104" s="17">
        <f t="shared" si="58"/>
        <v>2.6669999999973584</v>
      </c>
      <c r="F104" s="20">
        <f t="shared" si="67"/>
        <v>229.6050000000007</v>
      </c>
      <c r="G104" s="19">
        <f t="shared" si="64"/>
        <v>265.0299999999969</v>
      </c>
      <c r="H104" s="17">
        <f t="shared" si="59"/>
        <v>3.1669999999969036</v>
      </c>
      <c r="I104" s="20"/>
      <c r="J104" s="19">
        <f t="shared" si="65"/>
        <v>265.52999999999645</v>
      </c>
      <c r="K104" s="17">
        <f t="shared" si="60"/>
        <v>3.666999999996449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61"/>
        <v>264.0399999999978</v>
      </c>
      <c r="B105" s="17">
        <f t="shared" si="62"/>
        <v>2.176999999997804</v>
      </c>
      <c r="C105" s="20">
        <f t="shared" si="66"/>
        <v>160.96000000000038</v>
      </c>
      <c r="D105" s="19">
        <f t="shared" si="63"/>
        <v>264.53999999999735</v>
      </c>
      <c r="E105" s="17">
        <f t="shared" si="58"/>
        <v>2.6769999999973493</v>
      </c>
      <c r="F105" s="20">
        <f t="shared" si="67"/>
        <v>231.0900000000007</v>
      </c>
      <c r="G105" s="19">
        <f t="shared" si="64"/>
        <v>265.0399999999969</v>
      </c>
      <c r="H105" s="17">
        <f t="shared" si="59"/>
        <v>3.1769999999968945</v>
      </c>
      <c r="I105" s="20"/>
      <c r="J105" s="19">
        <f t="shared" si="65"/>
        <v>265.53999999999644</v>
      </c>
      <c r="K105" s="17">
        <f t="shared" si="60"/>
        <v>3.67699999999644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61"/>
        <v>264.0499999999978</v>
      </c>
      <c r="B106" s="17">
        <f t="shared" si="62"/>
        <v>2.186999999997795</v>
      </c>
      <c r="C106" s="20">
        <f t="shared" si="66"/>
        <v>162.3250000000004</v>
      </c>
      <c r="D106" s="19">
        <f t="shared" si="63"/>
        <v>264.54999999999734</v>
      </c>
      <c r="E106" s="17">
        <f t="shared" si="58"/>
        <v>2.68699999999734</v>
      </c>
      <c r="F106" s="20">
        <f t="shared" si="67"/>
        <v>232.57500000000073</v>
      </c>
      <c r="G106" s="19">
        <f t="shared" si="64"/>
        <v>265.0499999999969</v>
      </c>
      <c r="H106" s="17">
        <f t="shared" si="59"/>
        <v>3.1869999999968854</v>
      </c>
      <c r="I106" s="20"/>
      <c r="J106" s="19">
        <f t="shared" si="65"/>
        <v>265.54999999999643</v>
      </c>
      <c r="K106" s="17">
        <f t="shared" si="60"/>
        <v>3.6869999999964307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61"/>
        <v>264.0599999999978</v>
      </c>
      <c r="B107" s="17">
        <f t="shared" si="62"/>
        <v>2.196999999997786</v>
      </c>
      <c r="C107" s="20">
        <f t="shared" si="66"/>
        <v>163.6900000000004</v>
      </c>
      <c r="D107" s="19">
        <f t="shared" si="63"/>
        <v>264.55999999999733</v>
      </c>
      <c r="E107" s="17">
        <f t="shared" si="58"/>
        <v>2.696999999997331</v>
      </c>
      <c r="F107" s="20">
        <f t="shared" si="67"/>
        <v>234.06000000000074</v>
      </c>
      <c r="G107" s="19">
        <f t="shared" si="64"/>
        <v>265.0599999999969</v>
      </c>
      <c r="H107" s="17">
        <f t="shared" si="59"/>
        <v>3.1969999999968763</v>
      </c>
      <c r="I107" s="20"/>
      <c r="J107" s="19">
        <f t="shared" si="65"/>
        <v>265.5599999999964</v>
      </c>
      <c r="K107" s="17">
        <f t="shared" si="60"/>
        <v>3.6969999999964216</v>
      </c>
      <c r="L107" s="20"/>
    </row>
    <row r="108" spans="1:12" ht="16.5" customHeight="1">
      <c r="A108" s="16">
        <f t="shared" si="61"/>
        <v>264.0699999999978</v>
      </c>
      <c r="B108" s="17">
        <f t="shared" si="62"/>
        <v>2.2069999999977767</v>
      </c>
      <c r="C108" s="20">
        <f t="shared" si="66"/>
        <v>165.0550000000004</v>
      </c>
      <c r="D108" s="19">
        <f t="shared" si="63"/>
        <v>264.5699999999973</v>
      </c>
      <c r="E108" s="17">
        <f t="shared" si="58"/>
        <v>2.706999999997322</v>
      </c>
      <c r="F108" s="20">
        <f t="shared" si="67"/>
        <v>235.54500000000075</v>
      </c>
      <c r="G108" s="19">
        <f t="shared" si="64"/>
        <v>265.06999999999687</v>
      </c>
      <c r="H108" s="17">
        <f t="shared" si="59"/>
        <v>3.2069999999968672</v>
      </c>
      <c r="I108" s="20"/>
      <c r="J108" s="19">
        <f t="shared" si="65"/>
        <v>265.5699999999964</v>
      </c>
      <c r="K108" s="17">
        <f t="shared" si="60"/>
        <v>3.7069999999964125</v>
      </c>
      <c r="L108" s="20"/>
    </row>
    <row r="109" spans="1:123" ht="16.5" customHeight="1">
      <c r="A109" s="16">
        <f t="shared" si="61"/>
        <v>264.07999999999777</v>
      </c>
      <c r="B109" s="17">
        <f t="shared" si="62"/>
        <v>2.2169999999977676</v>
      </c>
      <c r="C109" s="20">
        <f t="shared" si="66"/>
        <v>166.4200000000004</v>
      </c>
      <c r="D109" s="19">
        <f t="shared" si="63"/>
        <v>264.5799999999973</v>
      </c>
      <c r="E109" s="17">
        <f t="shared" si="58"/>
        <v>2.716999999997313</v>
      </c>
      <c r="F109" s="20">
        <f t="shared" si="67"/>
        <v>237.03000000000077</v>
      </c>
      <c r="G109" s="19">
        <f t="shared" si="64"/>
        <v>265.07999999999686</v>
      </c>
      <c r="H109" s="17">
        <f t="shared" si="59"/>
        <v>3.216999999996858</v>
      </c>
      <c r="I109" s="20"/>
      <c r="J109" s="19">
        <f t="shared" si="65"/>
        <v>265.5799999999964</v>
      </c>
      <c r="K109" s="17">
        <f t="shared" si="60"/>
        <v>3.7169999999964034</v>
      </c>
      <c r="L109" s="20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</row>
    <row r="110" spans="1:123" s="39" customFormat="1" ht="16.5" customHeight="1">
      <c r="A110" s="35">
        <f t="shared" si="61"/>
        <v>264.08999999999776</v>
      </c>
      <c r="B110" s="28">
        <f t="shared" si="62"/>
        <v>2.2269999999977586</v>
      </c>
      <c r="C110" s="26">
        <f t="shared" si="66"/>
        <v>167.78500000000042</v>
      </c>
      <c r="D110" s="27">
        <f t="shared" si="63"/>
        <v>264.5899999999973</v>
      </c>
      <c r="E110" s="28">
        <f t="shared" si="58"/>
        <v>2.726999999997304</v>
      </c>
      <c r="F110" s="26">
        <f t="shared" si="67"/>
        <v>238.51500000000078</v>
      </c>
      <c r="G110" s="27">
        <f t="shared" si="64"/>
        <v>265.08999999999685</v>
      </c>
      <c r="H110" s="28">
        <f t="shared" si="59"/>
        <v>3.226999999996849</v>
      </c>
      <c r="I110" s="26"/>
      <c r="J110" s="27">
        <f t="shared" si="65"/>
        <v>265.5899999999964</v>
      </c>
      <c r="K110" s="28">
        <f t="shared" si="60"/>
        <v>3.7269999999963943</v>
      </c>
      <c r="L110" s="2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</row>
    <row r="111" spans="1:20" ht="15.75" customHeight="1">
      <c r="A111" s="40"/>
      <c r="B111" s="40"/>
      <c r="C111" s="41"/>
      <c r="D111" s="40"/>
      <c r="E111" s="40"/>
      <c r="F111" s="41"/>
      <c r="G111" s="40"/>
      <c r="H111" s="40"/>
      <c r="I111" s="41"/>
      <c r="J111" s="40"/>
      <c r="K111" s="40"/>
      <c r="L111" s="41"/>
      <c r="M111" s="5"/>
      <c r="N111" s="3"/>
      <c r="O111" s="3"/>
      <c r="P111" s="3"/>
      <c r="Q111" s="3"/>
      <c r="R111" s="3"/>
      <c r="S111" s="3"/>
      <c r="T111" s="3"/>
    </row>
    <row r="112" spans="1:20" ht="15.75" customHeight="1">
      <c r="A112" s="40"/>
      <c r="B112" s="40"/>
      <c r="C112" s="41"/>
      <c r="D112" s="40"/>
      <c r="E112" s="40"/>
      <c r="F112" s="41"/>
      <c r="G112" s="40"/>
      <c r="H112" s="40"/>
      <c r="I112" s="41"/>
      <c r="J112" s="40"/>
      <c r="K112" s="40"/>
      <c r="L112" s="41"/>
      <c r="M112" s="5"/>
      <c r="N112" s="3"/>
      <c r="O112" s="3"/>
      <c r="P112" s="3"/>
      <c r="Q112" s="3"/>
      <c r="R112" s="3"/>
      <c r="S112" s="3"/>
      <c r="T112" s="3"/>
    </row>
    <row r="113" spans="1:20" ht="15.75" customHeight="1">
      <c r="A113" s="42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5"/>
      <c r="N113" s="3"/>
      <c r="O113" s="3"/>
      <c r="P113" s="3"/>
      <c r="Q113" s="3"/>
      <c r="R113" s="3"/>
      <c r="S113" s="3"/>
      <c r="T113" s="3"/>
    </row>
    <row r="114" spans="1:20" ht="15.75" customHeight="1">
      <c r="A114" s="44"/>
      <c r="B114" s="42"/>
      <c r="C114" s="42"/>
      <c r="D114" s="42"/>
      <c r="E114" s="42"/>
      <c r="F114" s="42"/>
      <c r="G114" s="42"/>
      <c r="H114" s="42"/>
      <c r="I114" s="43"/>
      <c r="J114" s="43"/>
      <c r="K114" s="43"/>
      <c r="L114" s="43"/>
      <c r="M114" s="5"/>
      <c r="N114" s="3"/>
      <c r="O114" s="3"/>
      <c r="P114" s="3"/>
      <c r="Q114" s="3"/>
      <c r="R114" s="3"/>
      <c r="S114" s="3"/>
      <c r="T114" s="3"/>
    </row>
    <row r="115" spans="1:20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5"/>
      <c r="N115" s="3"/>
      <c r="O115" s="3"/>
      <c r="P115" s="3"/>
      <c r="Q115" s="3"/>
      <c r="R115" s="3"/>
      <c r="S115" s="3"/>
      <c r="T115" s="3"/>
    </row>
    <row r="116" spans="1:20" ht="24.75" customHeight="1">
      <c r="A116" s="42"/>
      <c r="B116" s="42"/>
      <c r="C116" s="42"/>
      <c r="D116" s="42"/>
      <c r="E116" s="42"/>
      <c r="F116" s="42"/>
      <c r="G116" s="42"/>
      <c r="H116" s="42"/>
      <c r="I116" s="43"/>
      <c r="J116" s="43"/>
      <c r="K116" s="43"/>
      <c r="L116" s="43"/>
      <c r="M116" s="5"/>
      <c r="N116" s="3"/>
      <c r="O116" s="3"/>
      <c r="P116" s="3"/>
      <c r="Q116" s="3"/>
      <c r="R116" s="3"/>
      <c r="S116" s="3"/>
      <c r="T116" s="3"/>
    </row>
    <row r="117" spans="1:20" ht="24.75" customHeight="1">
      <c r="A117" s="42"/>
      <c r="B117" s="42"/>
      <c r="C117" s="42"/>
      <c r="D117" s="42"/>
      <c r="E117" s="42"/>
      <c r="F117" s="42"/>
      <c r="G117" s="42"/>
      <c r="H117" s="42"/>
      <c r="I117" s="43"/>
      <c r="J117" s="43"/>
      <c r="K117" s="43"/>
      <c r="L117" s="43"/>
      <c r="M117" s="5"/>
      <c r="N117" s="3"/>
      <c r="O117" s="3"/>
      <c r="P117" s="3"/>
      <c r="Q117" s="3"/>
      <c r="R117" s="3"/>
      <c r="S117" s="3"/>
      <c r="T117" s="3"/>
    </row>
    <row r="118" spans="1:20" ht="24.75" customHeight="1">
      <c r="A118" s="44"/>
      <c r="B118" s="42"/>
      <c r="C118" s="42"/>
      <c r="D118" s="42"/>
      <c r="E118" s="42"/>
      <c r="F118" s="42"/>
      <c r="G118" s="42"/>
      <c r="H118" s="42"/>
      <c r="I118" s="43"/>
      <c r="J118" s="43"/>
      <c r="K118" s="43"/>
      <c r="L118" s="43"/>
      <c r="M118" s="5"/>
      <c r="N118" s="3"/>
      <c r="O118" s="3"/>
      <c r="P118" s="3"/>
      <c r="Q118" s="3"/>
      <c r="R118" s="3"/>
      <c r="S118" s="3"/>
      <c r="T118" s="3"/>
    </row>
    <row r="119" spans="1:20" ht="24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5"/>
      <c r="N119" s="3"/>
      <c r="O119" s="3"/>
      <c r="P119" s="3"/>
      <c r="Q119" s="3"/>
      <c r="R119" s="3"/>
      <c r="S119" s="3"/>
      <c r="T119" s="3"/>
    </row>
    <row r="120" spans="1:20" ht="24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5"/>
      <c r="N120" s="3"/>
      <c r="O120" s="3"/>
      <c r="P120" s="3"/>
      <c r="Q120" s="3"/>
      <c r="R120" s="3"/>
      <c r="S120" s="3"/>
      <c r="T120" s="3"/>
    </row>
    <row r="121" spans="1:20" ht="15.75" customHeight="1">
      <c r="A121" s="40"/>
      <c r="B121" s="40"/>
      <c r="C121" s="41"/>
      <c r="D121" s="40"/>
      <c r="E121" s="40"/>
      <c r="F121" s="41"/>
      <c r="G121" s="40"/>
      <c r="H121" s="40"/>
      <c r="I121" s="41"/>
      <c r="J121" s="40"/>
      <c r="K121" s="40"/>
      <c r="L121" s="41"/>
      <c r="M121" s="5"/>
      <c r="N121" s="3"/>
      <c r="O121" s="3"/>
      <c r="P121" s="3"/>
      <c r="Q121" s="3"/>
      <c r="R121" s="3"/>
      <c r="S121" s="3"/>
      <c r="T121" s="3"/>
    </row>
    <row r="122" spans="1:20" ht="15.75" customHeight="1">
      <c r="A122" s="40"/>
      <c r="B122" s="40"/>
      <c r="C122" s="41"/>
      <c r="D122" s="40"/>
      <c r="E122" s="40"/>
      <c r="F122" s="41"/>
      <c r="G122" s="40"/>
      <c r="H122" s="40"/>
      <c r="I122" s="41"/>
      <c r="J122" s="40"/>
      <c r="K122" s="40"/>
      <c r="L122" s="41"/>
      <c r="M122" s="5"/>
      <c r="N122" s="3"/>
      <c r="O122" s="3"/>
      <c r="P122" s="3"/>
      <c r="Q122" s="3"/>
      <c r="R122" s="3"/>
      <c r="S122" s="3"/>
      <c r="T122" s="3"/>
    </row>
    <row r="123" spans="1:20" ht="15.75" customHeight="1">
      <c r="A123" s="40"/>
      <c r="B123" s="40"/>
      <c r="C123" s="41"/>
      <c r="D123" s="40"/>
      <c r="E123" s="40"/>
      <c r="F123" s="41"/>
      <c r="G123" s="40"/>
      <c r="H123" s="40"/>
      <c r="I123" s="41"/>
      <c r="J123" s="40"/>
      <c r="K123" s="40"/>
      <c r="L123" s="41"/>
      <c r="M123" s="5"/>
      <c r="N123" s="3"/>
      <c r="O123" s="3"/>
      <c r="P123" s="3"/>
      <c r="Q123" s="3"/>
      <c r="R123" s="3"/>
      <c r="S123" s="3"/>
      <c r="T123" s="3"/>
    </row>
    <row r="124" spans="1:20" ht="15.75" customHeight="1">
      <c r="A124" s="41"/>
      <c r="B124" s="41"/>
      <c r="C124" s="41"/>
      <c r="D124" s="40"/>
      <c r="E124" s="40"/>
      <c r="F124" s="41"/>
      <c r="G124" s="40"/>
      <c r="H124" s="40"/>
      <c r="I124" s="41"/>
      <c r="J124" s="40"/>
      <c r="K124" s="40"/>
      <c r="L124" s="41"/>
      <c r="M124" s="5"/>
      <c r="N124" s="3"/>
      <c r="O124" s="3"/>
      <c r="P124" s="3"/>
      <c r="Q124" s="3"/>
      <c r="R124" s="3"/>
      <c r="S124" s="3"/>
      <c r="T124" s="3"/>
    </row>
    <row r="125" spans="1:20" ht="15.75" customHeight="1">
      <c r="A125" s="40"/>
      <c r="B125" s="40"/>
      <c r="C125" s="41"/>
      <c r="D125" s="40"/>
      <c r="E125" s="40"/>
      <c r="F125" s="41"/>
      <c r="G125" s="40"/>
      <c r="H125" s="40"/>
      <c r="I125" s="41"/>
      <c r="J125" s="40"/>
      <c r="K125" s="40"/>
      <c r="L125" s="41"/>
      <c r="M125" s="5"/>
      <c r="N125" s="3"/>
      <c r="O125" s="3"/>
      <c r="P125" s="3"/>
      <c r="Q125" s="3"/>
      <c r="R125" s="3"/>
      <c r="S125" s="3"/>
      <c r="T125" s="3"/>
    </row>
    <row r="126" spans="1:20" ht="15.75" customHeight="1">
      <c r="A126" s="40"/>
      <c r="B126" s="40"/>
      <c r="C126" s="41"/>
      <c r="D126" s="40"/>
      <c r="E126" s="40"/>
      <c r="F126" s="41"/>
      <c r="G126" s="40"/>
      <c r="H126" s="40"/>
      <c r="I126" s="41"/>
      <c r="J126" s="40"/>
      <c r="K126" s="40"/>
      <c r="L126" s="41"/>
      <c r="M126" s="5"/>
      <c r="N126" s="3"/>
      <c r="O126" s="3"/>
      <c r="P126" s="3"/>
      <c r="Q126" s="3"/>
      <c r="R126" s="3"/>
      <c r="S126" s="3"/>
      <c r="T126" s="3"/>
    </row>
    <row r="127" spans="1:20" ht="15.75" customHeight="1">
      <c r="A127" s="40"/>
      <c r="B127" s="40"/>
      <c r="C127" s="41"/>
      <c r="D127" s="40"/>
      <c r="E127" s="40"/>
      <c r="F127" s="41"/>
      <c r="G127" s="40"/>
      <c r="H127" s="40"/>
      <c r="I127" s="41"/>
      <c r="J127" s="40"/>
      <c r="K127" s="40"/>
      <c r="L127" s="41"/>
      <c r="M127" s="5"/>
      <c r="N127" s="3"/>
      <c r="O127" s="3"/>
      <c r="P127" s="3"/>
      <c r="Q127" s="3"/>
      <c r="R127" s="3"/>
      <c r="S127" s="3"/>
      <c r="T127" s="3"/>
    </row>
    <row r="128" spans="1:20" ht="15.75" customHeight="1">
      <c r="A128" s="40"/>
      <c r="B128" s="40"/>
      <c r="C128" s="41"/>
      <c r="D128" s="40"/>
      <c r="E128" s="40"/>
      <c r="F128" s="41"/>
      <c r="G128" s="40"/>
      <c r="H128" s="40"/>
      <c r="I128" s="41"/>
      <c r="J128" s="40"/>
      <c r="K128" s="40"/>
      <c r="L128" s="41"/>
      <c r="M128" s="5"/>
      <c r="N128" s="3"/>
      <c r="O128" s="3"/>
      <c r="P128" s="3"/>
      <c r="Q128" s="3"/>
      <c r="R128" s="3"/>
      <c r="S128" s="3"/>
      <c r="T128" s="3"/>
    </row>
    <row r="129" spans="1:20" ht="15.75" customHeight="1">
      <c r="A129" s="40"/>
      <c r="B129" s="40"/>
      <c r="C129" s="41"/>
      <c r="D129" s="40"/>
      <c r="E129" s="40"/>
      <c r="F129" s="41"/>
      <c r="G129" s="40"/>
      <c r="H129" s="40"/>
      <c r="I129" s="41"/>
      <c r="J129" s="40"/>
      <c r="K129" s="40"/>
      <c r="L129" s="41"/>
      <c r="M129" s="5"/>
      <c r="N129" s="3"/>
      <c r="O129" s="3"/>
      <c r="P129" s="3"/>
      <c r="Q129" s="3"/>
      <c r="R129" s="3"/>
      <c r="S129" s="3"/>
      <c r="T129" s="3"/>
    </row>
    <row r="130" spans="1:20" ht="15.75" customHeight="1">
      <c r="A130" s="40"/>
      <c r="B130" s="40"/>
      <c r="C130" s="41"/>
      <c r="D130" s="40"/>
      <c r="E130" s="40"/>
      <c r="F130" s="41"/>
      <c r="G130" s="40"/>
      <c r="H130" s="40"/>
      <c r="I130" s="41"/>
      <c r="J130" s="40"/>
      <c r="K130" s="40"/>
      <c r="L130" s="41"/>
      <c r="M130" s="5"/>
      <c r="N130" s="3"/>
      <c r="O130" s="3"/>
      <c r="P130" s="3"/>
      <c r="Q130" s="3"/>
      <c r="R130" s="3"/>
      <c r="S130" s="3"/>
      <c r="T130" s="3"/>
    </row>
    <row r="131" spans="1:20" ht="15.75" customHeight="1">
      <c r="A131" s="41"/>
      <c r="B131" s="41"/>
      <c r="C131" s="41"/>
      <c r="D131" s="40"/>
      <c r="E131" s="40"/>
      <c r="F131" s="41"/>
      <c r="G131" s="40"/>
      <c r="H131" s="40"/>
      <c r="I131" s="41"/>
      <c r="J131" s="40"/>
      <c r="K131" s="40"/>
      <c r="L131" s="41"/>
      <c r="M131" s="5"/>
      <c r="N131" s="3"/>
      <c r="O131" s="3"/>
      <c r="P131" s="3"/>
      <c r="Q131" s="3"/>
      <c r="R131" s="3"/>
      <c r="S131" s="3"/>
      <c r="T131" s="3"/>
    </row>
    <row r="132" spans="1:20" ht="15.75" customHeight="1">
      <c r="A132" s="40"/>
      <c r="B132" s="40"/>
      <c r="C132" s="41"/>
      <c r="D132" s="40"/>
      <c r="E132" s="40"/>
      <c r="F132" s="41"/>
      <c r="G132" s="40"/>
      <c r="H132" s="40"/>
      <c r="I132" s="41"/>
      <c r="J132" s="40"/>
      <c r="K132" s="40"/>
      <c r="L132" s="41"/>
      <c r="M132" s="5"/>
      <c r="N132" s="3"/>
      <c r="O132" s="3"/>
      <c r="P132" s="3"/>
      <c r="Q132" s="3"/>
      <c r="R132" s="3"/>
      <c r="S132" s="3"/>
      <c r="T132" s="3"/>
    </row>
    <row r="133" spans="1:20" ht="15.75" customHeight="1">
      <c r="A133" s="40"/>
      <c r="B133" s="40"/>
      <c r="C133" s="41"/>
      <c r="D133" s="40"/>
      <c r="E133" s="40"/>
      <c r="F133" s="41"/>
      <c r="G133" s="40"/>
      <c r="H133" s="40"/>
      <c r="I133" s="41"/>
      <c r="J133" s="40"/>
      <c r="K133" s="40"/>
      <c r="L133" s="41"/>
      <c r="M133" s="5"/>
      <c r="N133" s="3"/>
      <c r="O133" s="3"/>
      <c r="P133" s="3"/>
      <c r="Q133" s="3"/>
      <c r="R133" s="3"/>
      <c r="S133" s="3"/>
      <c r="T133" s="3"/>
    </row>
    <row r="134" spans="1:20" ht="15.75" customHeight="1">
      <c r="A134" s="40"/>
      <c r="B134" s="40"/>
      <c r="C134" s="41"/>
      <c r="D134" s="40"/>
      <c r="E134" s="40"/>
      <c r="F134" s="41"/>
      <c r="G134" s="40"/>
      <c r="H134" s="40"/>
      <c r="I134" s="41"/>
      <c r="J134" s="40"/>
      <c r="K134" s="40"/>
      <c r="L134" s="41"/>
      <c r="M134" s="5"/>
      <c r="N134" s="3"/>
      <c r="O134" s="3"/>
      <c r="P134" s="3"/>
      <c r="Q134" s="3"/>
      <c r="R134" s="3"/>
      <c r="S134" s="3"/>
      <c r="T134" s="3"/>
    </row>
    <row r="135" spans="1:20" ht="15.75" customHeight="1">
      <c r="A135" s="40"/>
      <c r="B135" s="40"/>
      <c r="C135" s="41"/>
      <c r="D135" s="40"/>
      <c r="E135" s="40"/>
      <c r="F135" s="41"/>
      <c r="G135" s="40"/>
      <c r="H135" s="40"/>
      <c r="I135" s="41"/>
      <c r="J135" s="40"/>
      <c r="K135" s="40"/>
      <c r="L135" s="41"/>
      <c r="M135" s="5"/>
      <c r="N135" s="3"/>
      <c r="O135" s="3"/>
      <c r="P135" s="3"/>
      <c r="Q135" s="3"/>
      <c r="R135" s="3"/>
      <c r="S135" s="3"/>
      <c r="T135" s="3"/>
    </row>
    <row r="136" spans="1:20" ht="15.75" customHeight="1">
      <c r="A136" s="40"/>
      <c r="B136" s="40"/>
      <c r="C136" s="41"/>
      <c r="D136" s="40"/>
      <c r="E136" s="40"/>
      <c r="F136" s="41"/>
      <c r="G136" s="40"/>
      <c r="H136" s="40"/>
      <c r="I136" s="41"/>
      <c r="J136" s="40"/>
      <c r="K136" s="40"/>
      <c r="L136" s="41"/>
      <c r="M136" s="5"/>
      <c r="N136" s="3"/>
      <c r="O136" s="3"/>
      <c r="P136" s="3"/>
      <c r="Q136" s="3"/>
      <c r="R136" s="3"/>
      <c r="S136" s="3"/>
      <c r="T136" s="3"/>
    </row>
    <row r="137" spans="1:20" ht="15.75" customHeight="1">
      <c r="A137" s="40"/>
      <c r="B137" s="40"/>
      <c r="C137" s="41"/>
      <c r="D137" s="40"/>
      <c r="E137" s="40"/>
      <c r="F137" s="41"/>
      <c r="G137" s="40"/>
      <c r="H137" s="40"/>
      <c r="I137" s="41"/>
      <c r="J137" s="40"/>
      <c r="K137" s="40"/>
      <c r="L137" s="41"/>
      <c r="M137" s="5"/>
      <c r="N137" s="3"/>
      <c r="O137" s="3"/>
      <c r="P137" s="3"/>
      <c r="Q137" s="3"/>
      <c r="R137" s="3"/>
      <c r="S137" s="3"/>
      <c r="T137" s="3"/>
    </row>
    <row r="138" spans="1:20" ht="15.75" customHeight="1">
      <c r="A138" s="40"/>
      <c r="B138" s="40"/>
      <c r="C138" s="41"/>
      <c r="D138" s="40"/>
      <c r="E138" s="40"/>
      <c r="F138" s="41"/>
      <c r="G138" s="40"/>
      <c r="H138" s="40"/>
      <c r="I138" s="41"/>
      <c r="J138" s="40"/>
      <c r="K138" s="40"/>
      <c r="L138" s="41"/>
      <c r="M138" s="5"/>
      <c r="N138" s="3"/>
      <c r="O138" s="3"/>
      <c r="P138" s="3"/>
      <c r="Q138" s="3"/>
      <c r="R138" s="3"/>
      <c r="S138" s="3"/>
      <c r="T138" s="3"/>
    </row>
    <row r="139" spans="1:20" ht="15.75" customHeight="1">
      <c r="A139" s="40"/>
      <c r="B139" s="40"/>
      <c r="C139" s="41"/>
      <c r="D139" s="40"/>
      <c r="E139" s="40"/>
      <c r="F139" s="41"/>
      <c r="G139" s="40"/>
      <c r="H139" s="40"/>
      <c r="I139" s="41"/>
      <c r="J139" s="40"/>
      <c r="K139" s="40"/>
      <c r="L139" s="41"/>
      <c r="M139" s="5"/>
      <c r="N139" s="3"/>
      <c r="O139" s="3"/>
      <c r="P139" s="3"/>
      <c r="Q139" s="3"/>
      <c r="R139" s="3"/>
      <c r="S139" s="3"/>
      <c r="T139" s="3"/>
    </row>
    <row r="140" spans="1:20" ht="15.75" customHeight="1">
      <c r="A140" s="40"/>
      <c r="B140" s="40"/>
      <c r="C140" s="41"/>
      <c r="D140" s="40"/>
      <c r="E140" s="40"/>
      <c r="F140" s="41"/>
      <c r="G140" s="40"/>
      <c r="H140" s="40"/>
      <c r="I140" s="41"/>
      <c r="J140" s="40"/>
      <c r="K140" s="40"/>
      <c r="L140" s="41"/>
      <c r="M140" s="5"/>
      <c r="N140" s="3"/>
      <c r="O140" s="3"/>
      <c r="P140" s="3"/>
      <c r="Q140" s="3"/>
      <c r="R140" s="3"/>
      <c r="S140" s="3"/>
      <c r="T140" s="3"/>
    </row>
    <row r="141" spans="1:20" ht="15.75" customHeight="1">
      <c r="A141" s="41"/>
      <c r="B141" s="41"/>
      <c r="C141" s="41"/>
      <c r="D141" s="40"/>
      <c r="E141" s="40"/>
      <c r="F141" s="41"/>
      <c r="G141" s="40"/>
      <c r="H141" s="40"/>
      <c r="I141" s="41"/>
      <c r="J141" s="40"/>
      <c r="K141" s="40"/>
      <c r="L141" s="41"/>
      <c r="M141" s="5"/>
      <c r="N141" s="3"/>
      <c r="O141" s="3"/>
      <c r="P141" s="3"/>
      <c r="Q141" s="3"/>
      <c r="R141" s="3"/>
      <c r="S141" s="3"/>
      <c r="T141" s="3"/>
    </row>
    <row r="142" spans="1:20" ht="15.75" customHeight="1">
      <c r="A142" s="40"/>
      <c r="B142" s="40"/>
      <c r="C142" s="41"/>
      <c r="D142" s="40"/>
      <c r="E142" s="40"/>
      <c r="F142" s="41"/>
      <c r="G142" s="40"/>
      <c r="H142" s="40"/>
      <c r="I142" s="41"/>
      <c r="J142" s="40"/>
      <c r="K142" s="40"/>
      <c r="L142" s="41"/>
      <c r="M142" s="5"/>
      <c r="N142" s="3"/>
      <c r="O142" s="3"/>
      <c r="P142" s="3"/>
      <c r="Q142" s="3"/>
      <c r="R142" s="3"/>
      <c r="S142" s="3"/>
      <c r="T142" s="3"/>
    </row>
    <row r="143" spans="1:20" ht="15.75" customHeight="1">
      <c r="A143" s="40"/>
      <c r="B143" s="40"/>
      <c r="C143" s="41"/>
      <c r="D143" s="40"/>
      <c r="E143" s="40"/>
      <c r="F143" s="41"/>
      <c r="G143" s="40"/>
      <c r="H143" s="40"/>
      <c r="I143" s="41"/>
      <c r="J143" s="40"/>
      <c r="K143" s="40"/>
      <c r="L143" s="41"/>
      <c r="M143" s="5"/>
      <c r="N143" s="3"/>
      <c r="O143" s="3"/>
      <c r="P143" s="3"/>
      <c r="Q143" s="3"/>
      <c r="R143" s="3"/>
      <c r="S143" s="3"/>
      <c r="T143" s="3"/>
    </row>
    <row r="144" spans="1:20" ht="15.75" customHeight="1">
      <c r="A144" s="40"/>
      <c r="B144" s="40"/>
      <c r="C144" s="41"/>
      <c r="D144" s="40"/>
      <c r="E144" s="40"/>
      <c r="F144" s="41"/>
      <c r="G144" s="40"/>
      <c r="H144" s="40"/>
      <c r="I144" s="41"/>
      <c r="J144" s="40"/>
      <c r="K144" s="40"/>
      <c r="L144" s="41"/>
      <c r="M144" s="5"/>
      <c r="N144" s="3"/>
      <c r="O144" s="3"/>
      <c r="P144" s="3"/>
      <c r="Q144" s="3"/>
      <c r="R144" s="3"/>
      <c r="S144" s="3"/>
      <c r="T144" s="3"/>
    </row>
    <row r="145" spans="1:20" ht="15.75" customHeight="1">
      <c r="A145" s="40"/>
      <c r="B145" s="40"/>
      <c r="C145" s="41"/>
      <c r="D145" s="40"/>
      <c r="E145" s="40"/>
      <c r="F145" s="41"/>
      <c r="G145" s="40"/>
      <c r="H145" s="40"/>
      <c r="I145" s="41"/>
      <c r="J145" s="40"/>
      <c r="K145" s="40"/>
      <c r="L145" s="41"/>
      <c r="M145" s="5"/>
      <c r="N145" s="3"/>
      <c r="O145" s="3"/>
      <c r="P145" s="3"/>
      <c r="Q145" s="3"/>
      <c r="R145" s="3"/>
      <c r="S145" s="3"/>
      <c r="T145" s="3"/>
    </row>
    <row r="146" spans="1:20" ht="15.75" customHeight="1">
      <c r="A146" s="40"/>
      <c r="B146" s="40"/>
      <c r="C146" s="41"/>
      <c r="D146" s="40"/>
      <c r="E146" s="40"/>
      <c r="F146" s="41"/>
      <c r="G146" s="40"/>
      <c r="H146" s="40"/>
      <c r="I146" s="41"/>
      <c r="J146" s="40"/>
      <c r="K146" s="40"/>
      <c r="L146" s="41"/>
      <c r="M146" s="5"/>
      <c r="N146" s="3"/>
      <c r="O146" s="3"/>
      <c r="P146" s="3"/>
      <c r="Q146" s="3"/>
      <c r="R146" s="3"/>
      <c r="S146" s="3"/>
      <c r="T146" s="3"/>
    </row>
    <row r="147" spans="1:20" ht="15.75" customHeight="1">
      <c r="A147" s="40"/>
      <c r="B147" s="40"/>
      <c r="C147" s="41"/>
      <c r="D147" s="40"/>
      <c r="E147" s="40"/>
      <c r="F147" s="41"/>
      <c r="G147" s="40"/>
      <c r="H147" s="40"/>
      <c r="I147" s="41"/>
      <c r="J147" s="40"/>
      <c r="K147" s="40"/>
      <c r="L147" s="41"/>
      <c r="M147" s="5"/>
      <c r="N147" s="3"/>
      <c r="O147" s="3"/>
      <c r="P147" s="3"/>
      <c r="Q147" s="3"/>
      <c r="R147" s="3"/>
      <c r="S147" s="3"/>
      <c r="T147" s="3"/>
    </row>
    <row r="148" spans="1:20" ht="15.75" customHeight="1">
      <c r="A148" s="40"/>
      <c r="B148" s="40"/>
      <c r="C148" s="41"/>
      <c r="D148" s="40"/>
      <c r="E148" s="40"/>
      <c r="F148" s="41"/>
      <c r="G148" s="40"/>
      <c r="H148" s="40"/>
      <c r="I148" s="41"/>
      <c r="J148" s="40"/>
      <c r="K148" s="40"/>
      <c r="L148" s="41"/>
      <c r="M148" s="5"/>
      <c r="N148" s="3"/>
      <c r="O148" s="3"/>
      <c r="P148" s="3"/>
      <c r="Q148" s="3"/>
      <c r="R148" s="3"/>
      <c r="S148" s="3"/>
      <c r="T148" s="3"/>
    </row>
    <row r="149" spans="1:20" ht="15.75" customHeight="1">
      <c r="A149" s="40"/>
      <c r="B149" s="40"/>
      <c r="C149" s="41"/>
      <c r="D149" s="40"/>
      <c r="E149" s="40"/>
      <c r="F149" s="41"/>
      <c r="G149" s="40"/>
      <c r="H149" s="40"/>
      <c r="I149" s="41"/>
      <c r="J149" s="40"/>
      <c r="K149" s="40"/>
      <c r="L149" s="41"/>
      <c r="M149" s="5"/>
      <c r="N149" s="3"/>
      <c r="O149" s="3"/>
      <c r="P149" s="3"/>
      <c r="Q149" s="3"/>
      <c r="R149" s="3"/>
      <c r="S149" s="3"/>
      <c r="T149" s="3"/>
    </row>
    <row r="150" spans="1:20" ht="15.75" customHeight="1">
      <c r="A150" s="40"/>
      <c r="B150" s="40"/>
      <c r="C150" s="41"/>
      <c r="D150" s="40"/>
      <c r="E150" s="40"/>
      <c r="F150" s="41"/>
      <c r="G150" s="40"/>
      <c r="H150" s="40"/>
      <c r="I150" s="41"/>
      <c r="J150" s="40"/>
      <c r="K150" s="40"/>
      <c r="L150" s="41"/>
      <c r="M150" s="5"/>
      <c r="N150" s="3"/>
      <c r="O150" s="3"/>
      <c r="P150" s="3"/>
      <c r="Q150" s="3"/>
      <c r="R150" s="3"/>
      <c r="S150" s="3"/>
      <c r="T150" s="3"/>
    </row>
    <row r="151" spans="1:20" ht="15.75" customHeight="1">
      <c r="A151" s="40"/>
      <c r="B151" s="40"/>
      <c r="C151" s="41"/>
      <c r="D151" s="41"/>
      <c r="E151" s="41"/>
      <c r="F151" s="41"/>
      <c r="G151" s="40"/>
      <c r="H151" s="40"/>
      <c r="I151" s="41"/>
      <c r="J151" s="41"/>
      <c r="K151" s="41"/>
      <c r="L151" s="41"/>
      <c r="M151" s="5"/>
      <c r="N151" s="3"/>
      <c r="O151" s="3"/>
      <c r="P151" s="3"/>
      <c r="Q151" s="3"/>
      <c r="R151" s="3"/>
      <c r="S151" s="3"/>
      <c r="T151" s="3"/>
    </row>
    <row r="152" spans="1:20" ht="15.75" customHeight="1">
      <c r="A152" s="40"/>
      <c r="B152" s="40"/>
      <c r="C152" s="41"/>
      <c r="D152" s="40"/>
      <c r="E152" s="40"/>
      <c r="F152" s="41"/>
      <c r="G152" s="40"/>
      <c r="H152" s="40"/>
      <c r="I152" s="41"/>
      <c r="J152" s="40"/>
      <c r="K152" s="40"/>
      <c r="L152" s="41"/>
      <c r="M152" s="5"/>
      <c r="N152" s="3"/>
      <c r="O152" s="3"/>
      <c r="P152" s="3"/>
      <c r="Q152" s="3"/>
      <c r="R152" s="3"/>
      <c r="S152" s="3"/>
      <c r="T152" s="3"/>
    </row>
    <row r="153" spans="1:20" ht="15.75" customHeight="1">
      <c r="A153" s="40"/>
      <c r="B153" s="40"/>
      <c r="C153" s="41"/>
      <c r="D153" s="40"/>
      <c r="E153" s="40"/>
      <c r="F153" s="41"/>
      <c r="G153" s="40"/>
      <c r="H153" s="40"/>
      <c r="I153" s="41"/>
      <c r="J153" s="40"/>
      <c r="K153" s="40"/>
      <c r="L153" s="41"/>
      <c r="M153" s="5"/>
      <c r="N153" s="3"/>
      <c r="O153" s="3"/>
      <c r="P153" s="3"/>
      <c r="Q153" s="3"/>
      <c r="R153" s="3"/>
      <c r="S153" s="3"/>
      <c r="T153" s="3"/>
    </row>
    <row r="154" spans="1:20" ht="15.75" customHeight="1">
      <c r="A154" s="40"/>
      <c r="B154" s="40"/>
      <c r="C154" s="41"/>
      <c r="D154" s="40"/>
      <c r="E154" s="40"/>
      <c r="F154" s="41"/>
      <c r="G154" s="40"/>
      <c r="H154" s="40"/>
      <c r="I154" s="41"/>
      <c r="J154" s="40"/>
      <c r="K154" s="40"/>
      <c r="L154" s="41"/>
      <c r="M154" s="5"/>
      <c r="N154" s="3"/>
      <c r="O154" s="3"/>
      <c r="P154" s="3"/>
      <c r="Q154" s="3"/>
      <c r="R154" s="3"/>
      <c r="S154" s="3"/>
      <c r="T154" s="3"/>
    </row>
    <row r="155" spans="1:20" ht="15.75" customHeight="1">
      <c r="A155" s="40"/>
      <c r="B155" s="40"/>
      <c r="C155" s="41"/>
      <c r="D155" s="40"/>
      <c r="E155" s="40"/>
      <c r="F155" s="41"/>
      <c r="G155" s="40"/>
      <c r="H155" s="40"/>
      <c r="I155" s="41"/>
      <c r="J155" s="40"/>
      <c r="K155" s="40"/>
      <c r="L155" s="41"/>
      <c r="M155" s="5"/>
      <c r="N155" s="3"/>
      <c r="O155" s="3"/>
      <c r="P155" s="3"/>
      <c r="Q155" s="3"/>
      <c r="R155" s="3"/>
      <c r="S155" s="3"/>
      <c r="T155" s="3"/>
    </row>
    <row r="156" spans="1:20" ht="15.75" customHeight="1">
      <c r="A156" s="40"/>
      <c r="B156" s="40"/>
      <c r="C156" s="41"/>
      <c r="D156" s="40"/>
      <c r="E156" s="40"/>
      <c r="F156" s="41"/>
      <c r="G156" s="40"/>
      <c r="H156" s="40"/>
      <c r="I156" s="41"/>
      <c r="J156" s="40"/>
      <c r="K156" s="40"/>
      <c r="L156" s="41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40"/>
      <c r="B157" s="40"/>
      <c r="C157" s="41"/>
      <c r="D157" s="40"/>
      <c r="E157" s="40"/>
      <c r="F157" s="41"/>
      <c r="G157" s="40"/>
      <c r="H157" s="40"/>
      <c r="I157" s="41"/>
      <c r="J157" s="40"/>
      <c r="K157" s="40"/>
      <c r="L157" s="41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40"/>
      <c r="B158" s="40"/>
      <c r="C158" s="41"/>
      <c r="D158" s="40"/>
      <c r="E158" s="40"/>
      <c r="F158" s="41"/>
      <c r="G158" s="40"/>
      <c r="H158" s="40"/>
      <c r="I158" s="41"/>
      <c r="J158" s="40"/>
      <c r="K158" s="40"/>
      <c r="L158" s="41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40"/>
      <c r="B159" s="40"/>
      <c r="C159" s="41"/>
      <c r="D159" s="40"/>
      <c r="E159" s="40"/>
      <c r="F159" s="41"/>
      <c r="G159" s="40"/>
      <c r="H159" s="40"/>
      <c r="I159" s="41"/>
      <c r="J159" s="40"/>
      <c r="K159" s="40"/>
      <c r="L159" s="41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40"/>
      <c r="B160" s="40"/>
      <c r="C160" s="41"/>
      <c r="D160" s="40"/>
      <c r="E160" s="40"/>
      <c r="F160" s="41"/>
      <c r="G160" s="40"/>
      <c r="H160" s="40"/>
      <c r="I160" s="41"/>
      <c r="J160" s="40"/>
      <c r="K160" s="40"/>
      <c r="L160" s="41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40"/>
      <c r="B161" s="40"/>
      <c r="C161" s="41"/>
      <c r="D161" s="40"/>
      <c r="E161" s="40"/>
      <c r="F161" s="41"/>
      <c r="G161" s="40"/>
      <c r="H161" s="40"/>
      <c r="I161" s="41"/>
      <c r="J161" s="40"/>
      <c r="K161" s="40"/>
      <c r="L161" s="41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40"/>
      <c r="B162" s="40"/>
      <c r="C162" s="41"/>
      <c r="D162" s="40"/>
      <c r="E162" s="40"/>
      <c r="F162" s="41"/>
      <c r="G162" s="40"/>
      <c r="H162" s="40"/>
      <c r="I162" s="41"/>
      <c r="J162" s="40"/>
      <c r="K162" s="40"/>
      <c r="L162" s="41"/>
      <c r="M162" s="3"/>
      <c r="N162" s="3"/>
      <c r="O162" s="3"/>
      <c r="P162" s="3"/>
      <c r="Q162" s="3"/>
      <c r="R162" s="3"/>
      <c r="S162" s="3"/>
      <c r="T162" s="3"/>
    </row>
    <row r="163" spans="1:12" ht="15.75" customHeight="1">
      <c r="A163" s="40"/>
      <c r="B163" s="40"/>
      <c r="C163" s="41"/>
      <c r="D163" s="40"/>
      <c r="E163" s="40"/>
      <c r="F163" s="41"/>
      <c r="G163" s="40"/>
      <c r="H163" s="40"/>
      <c r="I163" s="41"/>
      <c r="J163" s="40"/>
      <c r="K163" s="40"/>
      <c r="L163" s="41"/>
    </row>
    <row r="164" spans="1:12" ht="15.75" customHeight="1">
      <c r="A164" s="40"/>
      <c r="B164" s="40"/>
      <c r="C164" s="41"/>
      <c r="D164" s="40"/>
      <c r="E164" s="40"/>
      <c r="F164" s="41"/>
      <c r="G164" s="40"/>
      <c r="H164" s="40"/>
      <c r="I164" s="41"/>
      <c r="J164" s="40"/>
      <c r="K164" s="40"/>
      <c r="L164" s="41"/>
    </row>
    <row r="165" spans="1:12" ht="15.75" customHeight="1">
      <c r="A165" s="40"/>
      <c r="B165" s="40"/>
      <c r="C165" s="41"/>
      <c r="D165" s="40"/>
      <c r="E165" s="40"/>
      <c r="F165" s="41"/>
      <c r="G165" s="40"/>
      <c r="H165" s="40"/>
      <c r="I165" s="41"/>
      <c r="J165" s="40"/>
      <c r="K165" s="40"/>
      <c r="L165" s="41"/>
    </row>
    <row r="166" spans="1:12" ht="15.75" customHeight="1">
      <c r="A166" s="40"/>
      <c r="B166" s="40"/>
      <c r="C166" s="41"/>
      <c r="D166" s="40"/>
      <c r="E166" s="40"/>
      <c r="F166" s="41"/>
      <c r="G166" s="40"/>
      <c r="H166" s="40"/>
      <c r="I166" s="41"/>
      <c r="J166" s="40"/>
      <c r="K166" s="40"/>
      <c r="L166" s="41"/>
    </row>
    <row r="167" spans="1:12" ht="15.75" customHeight="1">
      <c r="A167" s="40"/>
      <c r="B167" s="40"/>
      <c r="C167" s="41"/>
      <c r="D167" s="40"/>
      <c r="E167" s="40"/>
      <c r="F167" s="41"/>
      <c r="G167" s="40"/>
      <c r="H167" s="40"/>
      <c r="I167" s="41"/>
      <c r="J167" s="40"/>
      <c r="K167" s="40"/>
      <c r="L167" s="41"/>
    </row>
    <row r="168" spans="1:12" ht="15.75" customHeight="1">
      <c r="A168" s="40"/>
      <c r="B168" s="40"/>
      <c r="C168" s="41"/>
      <c r="D168" s="40"/>
      <c r="E168" s="40"/>
      <c r="F168" s="41"/>
      <c r="G168" s="40"/>
      <c r="H168" s="40"/>
      <c r="I168" s="41"/>
      <c r="J168" s="40"/>
      <c r="K168" s="40"/>
      <c r="L168" s="41"/>
    </row>
    <row r="169" spans="1:12" ht="15.75" customHeight="1">
      <c r="A169" s="40"/>
      <c r="B169" s="40"/>
      <c r="C169" s="41"/>
      <c r="D169" s="40"/>
      <c r="E169" s="40"/>
      <c r="F169" s="41"/>
      <c r="G169" s="40"/>
      <c r="H169" s="40"/>
      <c r="I169" s="41"/>
      <c r="J169" s="40"/>
      <c r="K169" s="40"/>
      <c r="L169" s="41"/>
    </row>
    <row r="170" spans="1:12" ht="15.75" customHeight="1">
      <c r="A170" s="40"/>
      <c r="B170" s="40"/>
      <c r="C170" s="41"/>
      <c r="D170" s="40"/>
      <c r="E170" s="40"/>
      <c r="F170" s="41"/>
      <c r="G170" s="40"/>
      <c r="H170" s="40"/>
      <c r="I170" s="41"/>
      <c r="J170" s="40"/>
      <c r="K170" s="40"/>
      <c r="L170" s="41"/>
    </row>
    <row r="171" spans="1:12" ht="19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9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9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2017-05-24T06:31:43Z</cp:lastPrinted>
  <dcterms:created xsi:type="dcterms:W3CDTF">2016-06-06T06:42:51Z</dcterms:created>
  <dcterms:modified xsi:type="dcterms:W3CDTF">2018-05-23T08:53:38Z</dcterms:modified>
  <cp:category/>
  <cp:version/>
  <cp:contentType/>
  <cp:contentStatus/>
</cp:coreProperties>
</file>