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<sst xmlns="http://schemas.openxmlformats.org/spreadsheetml/2006/main" count="49" uniqueCount="24">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</sst>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2" fontId="37" fillId="33" borderId="17" xfId="0" applyNumberFormat="1" applyFont="1" applyFill="1" applyBorder="1" applyAlignment="1">
      <alignment horizontal="center"/>
    </xf>
    <xf numFmtId="2" fontId="37" fillId="33" borderId="18" xfId="0" applyNumberFormat="1" applyFont="1" applyFill="1" applyBorder="1" applyAlignment="1">
      <alignment horizontal="center"/>
    </xf>
    <xf numFmtId="2" fontId="37" fillId="33" borderId="19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2" fontId="38" fillId="0" borderId="21" xfId="0" applyNumberFormat="1" applyFont="1" applyFill="1" applyBorder="1" applyAlignment="1">
      <alignment horizontal="center"/>
    </xf>
    <xf numFmtId="1" fontId="37" fillId="0" borderId="22" xfId="0" applyNumberFormat="1" applyFont="1" applyFill="1" applyBorder="1" applyAlignment="1">
      <alignment/>
    </xf>
    <xf numFmtId="2" fontId="38" fillId="0" borderId="23" xfId="0" applyNumberFormat="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1" fontId="37" fillId="0" borderId="24" xfId="0" applyNumberFormat="1" applyFont="1" applyFill="1" applyBorder="1" applyAlignment="1">
      <alignment/>
    </xf>
    <xf numFmtId="2" fontId="38" fillId="0" borderId="25" xfId="0" applyNumberFormat="1" applyFont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2" fontId="38" fillId="0" borderId="27" xfId="0" applyNumberFormat="1" applyFont="1" applyFill="1" applyBorder="1" applyAlignment="1">
      <alignment horizontal="center"/>
    </xf>
    <xf numFmtId="2" fontId="38" fillId="0" borderId="27" xfId="0" applyNumberFormat="1" applyFont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2" fontId="38" fillId="0" borderId="29" xfId="0" applyNumberFormat="1" applyFont="1" applyBorder="1" applyAlignment="1">
      <alignment horizontal="center"/>
    </xf>
    <xf numFmtId="1" fontId="37" fillId="0" borderId="30" xfId="0" applyNumberFormat="1" applyFont="1" applyFill="1" applyBorder="1" applyAlignment="1">
      <alignment/>
    </xf>
    <xf numFmtId="2" fontId="38" fillId="0" borderId="31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2" fontId="38" fillId="0" borderId="33" xfId="0" applyNumberFormat="1" applyFont="1" applyFill="1" applyBorder="1" applyAlignment="1">
      <alignment horizontal="center"/>
    </xf>
    <xf numFmtId="1" fontId="37" fillId="0" borderId="34" xfId="0" applyNumberFormat="1" applyFont="1" applyFill="1" applyBorder="1" applyAlignment="1">
      <alignment/>
    </xf>
    <xf numFmtId="2" fontId="38" fillId="0" borderId="35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ฮอด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29570265"/>
        <c:axId val="64805794"/>
      </c:scatterChart>
      <c:valAx>
        <c:axId val="295702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05794"/>
        <c:crossesAt val="1"/>
        <c:crossBetween val="midCat"/>
        <c:dispUnits/>
        <c:majorUnit val="10"/>
      </c:valAx>
      <c:valAx>
        <c:axId val="6480579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570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R44" sqref="R4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22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18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2.7764347826086917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9" t="s">
        <v>1</v>
      </c>
      <c r="B5" s="110" t="s">
        <v>21</v>
      </c>
      <c r="C5" s="109" t="s">
        <v>1</v>
      </c>
      <c r="D5" s="110" t="s">
        <v>21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0.9029156205533543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5">
        <v>2501</v>
      </c>
      <c r="B6" s="106">
        <v>1.22</v>
      </c>
      <c r="C6" s="107"/>
      <c r="D6" s="10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0.9502187224809635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2502</v>
      </c>
      <c r="B7" s="92">
        <v>2.39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2503</v>
      </c>
      <c r="B8" s="92">
        <v>2.75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2504</v>
      </c>
      <c r="B9" s="92">
        <v>2.35</v>
      </c>
      <c r="C9" s="93"/>
      <c r="D9" s="94"/>
      <c r="E9" s="36"/>
      <c r="F9" s="36"/>
      <c r="U9" t="s">
        <v>15</v>
      </c>
      <c r="V9" s="14">
        <f>+B80</f>
        <v>0.528231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2505</v>
      </c>
      <c r="B10" s="92">
        <v>3.15</v>
      </c>
      <c r="C10" s="93"/>
      <c r="D10" s="94"/>
      <c r="E10" s="35"/>
      <c r="F10" s="7"/>
      <c r="U10" t="s">
        <v>16</v>
      </c>
      <c r="V10" s="14">
        <f>+B81</f>
        <v>1.08115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2506</v>
      </c>
      <c r="B11" s="92">
        <v>2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2507</v>
      </c>
      <c r="B12" s="92">
        <v>2.59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2508</v>
      </c>
      <c r="B13" s="92">
        <v>2.27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2509</v>
      </c>
      <c r="B14" s="92">
        <v>2.57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2510</v>
      </c>
      <c r="B15" s="92">
        <v>2.56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2511</v>
      </c>
      <c r="B16" s="92">
        <v>1.45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2552</v>
      </c>
      <c r="B17" s="92">
        <v>4.31</v>
      </c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2553</v>
      </c>
      <c r="B18" s="92">
        <v>4.1</v>
      </c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2554</v>
      </c>
      <c r="B19" s="92">
        <v>5.199999999999989</v>
      </c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2555</v>
      </c>
      <c r="B20" s="92">
        <v>3.2799999999999727</v>
      </c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2556</v>
      </c>
      <c r="B21" s="92">
        <v>3.4669999999999845</v>
      </c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2557</v>
      </c>
      <c r="B22" s="92">
        <v>2.819999999999993</v>
      </c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2558</v>
      </c>
      <c r="B23" s="92">
        <v>1.9470000000000027</v>
      </c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2559</v>
      </c>
      <c r="B24" s="92">
        <v>2.8799999999999955</v>
      </c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2560</v>
      </c>
      <c r="B25" s="92">
        <v>2.9499999999999886</v>
      </c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2561</v>
      </c>
      <c r="B26" s="92">
        <v>2.34699999999998</v>
      </c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2562</v>
      </c>
      <c r="B27" s="92">
        <v>3.759999999999991</v>
      </c>
      <c r="C27" s="93"/>
      <c r="D27" s="9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>
        <v>2563</v>
      </c>
      <c r="B28" s="92">
        <v>1.497000000000014</v>
      </c>
      <c r="C28" s="93"/>
      <c r="D28" s="9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6"/>
      <c r="D29" s="97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8"/>
      <c r="B30" s="99"/>
      <c r="C30" s="96"/>
      <c r="D30" s="97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8"/>
      <c r="B31" s="100"/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6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6"/>
      <c r="D33" s="97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96"/>
      <c r="D34" s="97"/>
      <c r="E34" s="80"/>
      <c r="F34" s="81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1"/>
      <c r="B35" s="102"/>
      <c r="C35" s="103"/>
      <c r="D35" s="104"/>
      <c r="E35" s="82"/>
      <c r="F35" s="83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79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8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20</v>
      </c>
      <c r="D38" s="72">
        <f aca="true" t="shared" si="1" ref="D38:O38">ROUND((((-LN(-LN(1-1/D37)))+$B$83*$B$84)/$B$83),2)</f>
        <v>2.63</v>
      </c>
      <c r="E38" s="72">
        <f t="shared" si="1"/>
        <v>3.11</v>
      </c>
      <c r="F38" s="72">
        <f t="shared" si="1"/>
        <v>3.41</v>
      </c>
      <c r="G38" s="72">
        <f t="shared" si="1"/>
        <v>3.63</v>
      </c>
      <c r="H38" s="72">
        <f t="shared" si="1"/>
        <v>3.81</v>
      </c>
      <c r="I38" s="72">
        <f t="shared" si="1"/>
        <v>4.29</v>
      </c>
      <c r="J38" s="72">
        <f t="shared" si="1"/>
        <v>4.92</v>
      </c>
      <c r="K38" s="72">
        <f t="shared" si="1"/>
        <v>5.12</v>
      </c>
      <c r="L38" s="72">
        <f t="shared" si="1"/>
        <v>5.74</v>
      </c>
      <c r="M38" s="73">
        <f t="shared" si="1"/>
        <v>6.36</v>
      </c>
      <c r="N38" s="73">
        <f t="shared" si="1"/>
        <v>6.97</v>
      </c>
      <c r="O38" s="73">
        <f t="shared" si="1"/>
        <v>7.77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9</v>
      </c>
      <c r="E39" s="52"/>
      <c r="F39" s="62" t="s">
        <v>17</v>
      </c>
      <c r="G39" s="63"/>
      <c r="H39" s="62"/>
      <c r="I39" s="63"/>
      <c r="J39" s="62"/>
      <c r="K39" s="62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2501</v>
      </c>
      <c r="J41" s="75">
        <v>1.22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2502</v>
      </c>
      <c r="J42" s="75">
        <v>2.39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2503</v>
      </c>
      <c r="J43" s="75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2504</v>
      </c>
      <c r="J44" s="75">
        <v>2.35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2505</v>
      </c>
      <c r="J45" s="75">
        <v>3.15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2506</v>
      </c>
      <c r="J46" s="75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2507</v>
      </c>
      <c r="J47" s="75">
        <v>2.59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2508</v>
      </c>
      <c r="J48" s="75">
        <v>2.27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2509</v>
      </c>
      <c r="J49" s="75">
        <v>2.57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2510</v>
      </c>
      <c r="J50" s="75">
        <v>2.56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2511</v>
      </c>
      <c r="J51" s="75">
        <v>1.45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5">
        <v>4.31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5">
        <v>4.1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5">
        <v>5.199999999999989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5">
        <v>3.2799999999999727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5">
        <v>3.4669999999999845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5">
        <v>2.819999999999993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5">
        <v>1.9470000000000027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5">
        <v>2.8799999999999955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5">
        <v>2.9499999999999886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5">
        <v>2.34699999999998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5">
        <v>3.759999999999991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6">
        <v>1.497000000000014</v>
      </c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4"/>
      <c r="J64" s="77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5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5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5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5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5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5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5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5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5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5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5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5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5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5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5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5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5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5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1.1377906732643437</v>
      </c>
      <c r="C83" s="28"/>
      <c r="D83" s="28"/>
      <c r="E83" s="28"/>
      <c r="I83" s="70"/>
      <c r="J83" s="75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2.312174517155386</v>
      </c>
      <c r="C84" s="28"/>
      <c r="D84" s="28"/>
      <c r="E84" s="28"/>
      <c r="I84" s="70"/>
      <c r="J84" s="75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5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5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5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5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5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5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/>
      <c r="J96" s="7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/>
      <c r="J98" s="78"/>
      <c r="K98" s="18"/>
    </row>
    <row r="99" spans="2:11" ht="21">
      <c r="B99" s="20"/>
      <c r="C99" s="20"/>
      <c r="D99" s="20"/>
      <c r="E99" s="20"/>
      <c r="I99" s="71"/>
      <c r="J99" s="18"/>
      <c r="K99" s="18"/>
    </row>
    <row r="100" spans="2:11" ht="21">
      <c r="B100" s="20"/>
      <c r="C100" s="20"/>
      <c r="D100" s="20"/>
      <c r="E100" s="20"/>
      <c r="I100" s="18"/>
      <c r="J100" s="78"/>
      <c r="K100" s="18"/>
    </row>
    <row r="101" spans="2:11" ht="21">
      <c r="B101" s="20"/>
      <c r="C101" s="20"/>
      <c r="D101" s="20"/>
      <c r="E101" s="20"/>
      <c r="I101" s="70"/>
      <c r="J101" s="18"/>
      <c r="K101" s="18"/>
    </row>
    <row r="102" spans="9:11" ht="21">
      <c r="I102" s="71"/>
      <c r="J102" s="78"/>
      <c r="K102" s="18"/>
    </row>
    <row r="103" spans="9:11" ht="21">
      <c r="I103" s="18"/>
      <c r="J103" s="84"/>
      <c r="K103" s="18"/>
    </row>
    <row r="104" spans="9:11" ht="21">
      <c r="I104" s="70"/>
      <c r="J104" s="7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zoomScalePageLayoutView="0" workbookViewId="0" topLeftCell="A1">
      <selection activeCell="F36" sqref="F36"/>
    </sheetView>
  </sheetViews>
  <sheetFormatPr defaultColWidth="9.140625" defaultRowHeight="21.75"/>
  <sheetData>
    <row r="1" ht="21">
      <c r="D1" s="69"/>
    </row>
    <row r="2" spans="3:4" ht="22.5">
      <c r="C2" s="64"/>
      <c r="D2" s="68"/>
    </row>
    <row r="3" spans="3:4" ht="22.5">
      <c r="C3" s="65"/>
      <c r="D3" s="68"/>
    </row>
    <row r="4" spans="3:4" ht="22.5">
      <c r="C4" s="66"/>
      <c r="D4" s="68"/>
    </row>
    <row r="5" spans="3:4" ht="22.5">
      <c r="C5" s="64"/>
      <c r="D5" s="68"/>
    </row>
    <row r="6" spans="3:4" ht="22.5">
      <c r="C6" s="64"/>
      <c r="D6" s="68"/>
    </row>
    <row r="7" spans="3:4" ht="22.5">
      <c r="C7" s="64"/>
      <c r="D7" s="68"/>
    </row>
    <row r="8" spans="3:4" ht="22.5">
      <c r="C8" s="64"/>
      <c r="D8" s="68"/>
    </row>
    <row r="9" spans="3:4" ht="22.5">
      <c r="C9" s="64"/>
      <c r="D9" s="68"/>
    </row>
    <row r="10" spans="3:4" ht="22.5">
      <c r="C10" s="64"/>
      <c r="D10" s="68"/>
    </row>
    <row r="11" spans="3:4" ht="22.5">
      <c r="C11" s="64"/>
      <c r="D11" s="68"/>
    </row>
    <row r="12" spans="3:4" ht="22.5">
      <c r="C12" s="64"/>
      <c r="D12" s="68"/>
    </row>
    <row r="13" spans="3:4" ht="22.5">
      <c r="C13" s="64"/>
      <c r="D13" s="68"/>
    </row>
    <row r="14" spans="3:4" ht="22.5">
      <c r="C14" s="64"/>
      <c r="D14" s="68"/>
    </row>
    <row r="15" spans="3:4" ht="22.5">
      <c r="C15" s="64"/>
      <c r="D15" s="68"/>
    </row>
    <row r="16" spans="3:4" ht="22.5">
      <c r="C16" s="64"/>
      <c r="D16" s="68"/>
    </row>
    <row r="17" spans="3:4" ht="22.5">
      <c r="C17" s="64"/>
      <c r="D17" s="68"/>
    </row>
    <row r="18" spans="3:4" ht="22.5">
      <c r="C18" s="64"/>
      <c r="D18" s="68"/>
    </row>
    <row r="19" spans="3:4" ht="22.5">
      <c r="C19" s="64"/>
      <c r="D19" s="68"/>
    </row>
    <row r="20" spans="3:4" ht="22.5">
      <c r="C20" s="64"/>
      <c r="D20" s="68"/>
    </row>
    <row r="21" spans="3:4" ht="22.5">
      <c r="C21" s="64"/>
      <c r="D21" s="68"/>
    </row>
    <row r="22" spans="3:4" ht="22.5">
      <c r="C22" s="64"/>
      <c r="D22" s="68"/>
    </row>
    <row r="23" spans="3:4" ht="22.5">
      <c r="C23" s="64"/>
      <c r="D23" s="68"/>
    </row>
    <row r="24" spans="3:4" ht="22.5">
      <c r="C24" s="64"/>
      <c r="D24" s="68"/>
    </row>
    <row r="25" spans="3:4" ht="22.5">
      <c r="C25" s="64"/>
      <c r="D25" s="68"/>
    </row>
    <row r="26" spans="3:4" ht="22.5">
      <c r="C26" s="64"/>
      <c r="D26" s="68"/>
    </row>
    <row r="27" spans="3:4" ht="22.5">
      <c r="C27" s="64"/>
      <c r="D27" s="68"/>
    </row>
    <row r="28" spans="3:4" ht="22.5">
      <c r="C28" s="64"/>
      <c r="D28" s="68"/>
    </row>
    <row r="29" spans="3:4" ht="22.5">
      <c r="C29" s="64"/>
      <c r="D29" s="68"/>
    </row>
    <row r="30" spans="3:4" ht="22.5">
      <c r="C30" s="64"/>
      <c r="D30" s="68"/>
    </row>
    <row r="31" spans="3:4" ht="22.5">
      <c r="C31" s="64"/>
      <c r="D31" s="68"/>
    </row>
    <row r="32" spans="3:4" ht="22.5">
      <c r="C32" s="64"/>
      <c r="D32" s="68"/>
    </row>
    <row r="33" spans="3:4" ht="22.5">
      <c r="C33" s="64"/>
      <c r="D33" s="68"/>
    </row>
    <row r="34" spans="3:4" ht="22.5">
      <c r="C34" s="64"/>
      <c r="D34" s="68"/>
    </row>
    <row r="35" spans="3:4" ht="22.5">
      <c r="C35" s="64"/>
      <c r="D35" s="68"/>
    </row>
    <row r="36" spans="3:4" ht="22.5">
      <c r="C36" s="65"/>
      <c r="D36" s="68"/>
    </row>
    <row r="37" spans="3:4" ht="22.5">
      <c r="C37" s="64"/>
      <c r="D37" s="68"/>
    </row>
    <row r="38" spans="3:4" ht="22.5">
      <c r="C38" s="64"/>
      <c r="D38" s="68"/>
    </row>
    <row r="39" spans="3:4" ht="22.5">
      <c r="C39" s="64"/>
      <c r="D39" s="68"/>
    </row>
    <row r="40" spans="3:4" ht="22.5">
      <c r="C40" s="64"/>
      <c r="D40" s="68"/>
    </row>
    <row r="41" spans="3:4" ht="22.5">
      <c r="C41" s="64"/>
      <c r="D41" s="68"/>
    </row>
    <row r="42" spans="3:4" ht="22.5">
      <c r="C42" s="64"/>
      <c r="D42" s="68"/>
    </row>
    <row r="43" spans="3:4" ht="22.5">
      <c r="C43" s="64"/>
      <c r="D43" s="68"/>
    </row>
    <row r="44" spans="3:4" ht="22.5">
      <c r="C44" s="64"/>
      <c r="D44" s="68"/>
    </row>
    <row r="45" spans="3:4" ht="22.5">
      <c r="C45" s="64"/>
      <c r="D45" s="68"/>
    </row>
    <row r="46" spans="3:4" ht="22.5">
      <c r="C46" s="64"/>
      <c r="D46" s="68"/>
    </row>
    <row r="47" spans="3:4" ht="22.5">
      <c r="C47" s="64"/>
      <c r="D47" s="68"/>
    </row>
    <row r="48" spans="3:4" ht="22.5">
      <c r="C48" s="64"/>
      <c r="D48" s="68"/>
    </row>
    <row r="49" spans="3:4" ht="22.5">
      <c r="C49" s="64"/>
      <c r="D49" s="68"/>
    </row>
    <row r="50" spans="3:4" ht="22.5">
      <c r="C50" s="64"/>
      <c r="D50" s="68"/>
    </row>
    <row r="51" spans="3:4" ht="22.5">
      <c r="C51" s="64"/>
      <c r="D51" s="68"/>
    </row>
    <row r="52" spans="3:4" ht="22.5">
      <c r="C52" s="64"/>
      <c r="D52" s="68"/>
    </row>
    <row r="53" spans="3:4" ht="22.5">
      <c r="C53" s="67"/>
      <c r="D53" s="68"/>
    </row>
    <row r="54" spans="3:4" ht="22.5">
      <c r="C54" s="67"/>
      <c r="D54" s="68"/>
    </row>
    <row r="55" spans="3:4" ht="22.5">
      <c r="C55" s="64"/>
      <c r="D55" s="68"/>
    </row>
    <row r="56" spans="3:4" ht="22.5">
      <c r="C56" s="64"/>
      <c r="D56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2013-03-01T03:07:17Z</cp:lastPrinted>
  <dcterms:created xsi:type="dcterms:W3CDTF">2001-08-27T04:05:15Z</dcterms:created>
  <dcterms:modified xsi:type="dcterms:W3CDTF">2021-07-28T08:17:04Z</dcterms:modified>
  <cp:category/>
  <cp:version/>
  <cp:contentType/>
  <cp:contentStatus/>
</cp:coreProperties>
</file>