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.14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<sst xmlns="http://schemas.openxmlformats.org/spreadsheetml/2006/main" count="49" uniqueCount="24">
  <si>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</si>
  <si>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</si>
  <si>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</si>
  <si>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</si>
  <si>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</si>
  <si>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</si>
  <si>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</si>
  <si>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</si>
  <si>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</si>
  <si>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</si>
  <si>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</si>
  <si>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</si>
  <si>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</si>
  <si>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</si>
  <si>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</si>
  <si>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</si>
  <si>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</si>
  <si>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</si>
  <si>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</si>
  <si>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</si>
  <si>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</si>
  <si>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</si>
  <si>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P.14A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</si>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</sst>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1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4"/>
      <color indexed="8"/>
      <name val="Angsana New Thai"/>
      <family val="1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2" fontId="18" fillId="0" borderId="11" xfId="0" applyNumberFormat="1" applyFont="1" applyBorder="1" applyAlignment="1">
      <alignment/>
    </xf>
    <xf numFmtId="2" fontId="18" fillId="0" borderId="12" xfId="0" applyNumberFormat="1" applyFont="1" applyBorder="1" applyAlignment="1">
      <alignment/>
    </xf>
    <xf numFmtId="2" fontId="18" fillId="0" borderId="11" xfId="0" applyNumberFormat="1" applyFont="1" applyBorder="1" applyAlignment="1">
      <alignment horizontal="right"/>
    </xf>
    <xf numFmtId="2" fontId="18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0" fillId="0" borderId="14" xfId="0" applyFont="1" applyFill="1" applyBorder="1" applyAlignment="1">
      <alignment horizontal="center"/>
    </xf>
    <xf numFmtId="2" fontId="21" fillId="0" borderId="15" xfId="0" applyNumberFormat="1" applyFont="1" applyFill="1" applyBorder="1" applyAlignment="1">
      <alignment horizontal="center"/>
    </xf>
    <xf numFmtId="1" fontId="20" fillId="0" borderId="16" xfId="0" applyNumberFormat="1" applyFont="1" applyFill="1" applyBorder="1" applyAlignment="1">
      <alignment/>
    </xf>
    <xf numFmtId="2" fontId="21" fillId="0" borderId="17" xfId="0" applyNumberFormat="1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1" fontId="20" fillId="0" borderId="18" xfId="0" applyNumberFormat="1" applyFont="1" applyFill="1" applyBorder="1" applyAlignment="1">
      <alignment/>
    </xf>
    <xf numFmtId="2" fontId="21" fillId="0" borderId="19" xfId="0" applyNumberFormat="1" applyFont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2" fontId="21" fillId="0" borderId="21" xfId="0" applyNumberFormat="1" applyFont="1" applyFill="1" applyBorder="1" applyAlignment="1">
      <alignment horizontal="center"/>
    </xf>
    <xf numFmtId="2" fontId="21" fillId="0" borderId="21" xfId="0" applyNumberFormat="1" applyFont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2" fontId="21" fillId="0" borderId="23" xfId="0" applyNumberFormat="1" applyFont="1" applyBorder="1" applyAlignment="1">
      <alignment horizontal="center"/>
    </xf>
    <xf numFmtId="1" fontId="20" fillId="0" borderId="24" xfId="0" applyNumberFormat="1" applyFont="1" applyFill="1" applyBorder="1" applyAlignment="1">
      <alignment/>
    </xf>
    <xf numFmtId="2" fontId="21" fillId="0" borderId="25" xfId="0" applyNumberFormat="1" applyFont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2" fontId="21" fillId="0" borderId="27" xfId="0" applyNumberFormat="1" applyFont="1" applyFill="1" applyBorder="1" applyAlignment="1">
      <alignment horizontal="center"/>
    </xf>
    <xf numFmtId="1" fontId="20" fillId="0" borderId="28" xfId="0" applyNumberFormat="1" applyFont="1" applyFill="1" applyBorder="1" applyAlignment="1">
      <alignment/>
    </xf>
    <xf numFmtId="2" fontId="21" fillId="0" borderId="29" xfId="0" applyNumberFormat="1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/>
    </xf>
    <xf numFmtId="0" fontId="19" fillId="33" borderId="30" xfId="0" applyFont="1" applyFill="1" applyBorder="1" applyAlignment="1">
      <alignment horizontal="center"/>
    </xf>
    <xf numFmtId="0" fontId="19" fillId="33" borderId="31" xfId="0" applyFont="1" applyFill="1" applyBorder="1" applyAlignment="1">
      <alignment horizontal="center"/>
    </xf>
    <xf numFmtId="0" fontId="19" fillId="33" borderId="32" xfId="0" applyFont="1" applyFill="1" applyBorder="1" applyAlignment="1">
      <alignment horizontal="center"/>
    </xf>
    <xf numFmtId="2" fontId="20" fillId="33" borderId="33" xfId="0" applyNumberFormat="1" applyFont="1" applyFill="1" applyBorder="1" applyAlignment="1">
      <alignment horizontal="center"/>
    </xf>
    <xf numFmtId="2" fontId="20" fillId="33" borderId="34" xfId="0" applyNumberFormat="1" applyFont="1" applyFill="1" applyBorder="1" applyAlignment="1">
      <alignment horizontal="center"/>
    </xf>
    <xf numFmtId="2" fontId="20" fillId="33" borderId="3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P.14A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น้ำแม่แจ่ม อ.ฮอด จ.เชียงใหม่</a:t>
            </a:r>
          </a:p>
        </c:rich>
      </c:tx>
      <c:layout>
        <c:manualLayout>
          <c:xMode val="factor"/>
          <c:yMode val="factor"/>
          <c:x val="-0.013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75"/>
          <c:y val="0.14475"/>
          <c:w val="0.8295"/>
          <c:h val="0.833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'P.14A'!$D$37:$O$37</c:f>
              <c:numCache/>
            </c:numRef>
          </c:xVal>
          <c:yVal>
            <c:numRef>
              <c:f>'P.14A'!$D$38:$O$38</c:f>
              <c:numCache/>
            </c:numRef>
          </c:yVal>
          <c:smooth val="0"/>
        </c:ser>
        <c:axId val="54112585"/>
        <c:axId val="17251218"/>
      </c:scatterChart>
      <c:valAx>
        <c:axId val="5411258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7251218"/>
        <c:crossesAt val="1"/>
        <c:crossBetween val="midCat"/>
        <c:dispUnits/>
        <c:majorUnit val="10"/>
      </c:valAx>
      <c:valAx>
        <c:axId val="17251218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41125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85" zoomScaleNormal="85" zoomScalePageLayoutView="0" workbookViewId="0" topLeftCell="A1">
      <selection activeCell="U18" sqref="U1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19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4" t="s">
        <v>22</v>
      </c>
      <c r="B3" s="105"/>
      <c r="C3" s="105"/>
      <c r="D3" s="10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23</v>
      </c>
      <c r="U3" s="5"/>
      <c r="V3" s="9">
        <f>COUNT(J41:J66)</f>
        <v>25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7" t="s">
        <v>18</v>
      </c>
      <c r="B4" s="108"/>
      <c r="C4" s="108"/>
      <c r="D4" s="10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AVERAGE(J41:J66)</f>
        <v>2.7426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2" t="s">
        <v>1</v>
      </c>
      <c r="B5" s="103" t="s">
        <v>21</v>
      </c>
      <c r="C5" s="102" t="s">
        <v>1</v>
      </c>
      <c r="D5" s="103" t="s">
        <v>21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(VAR(J41:J66))</f>
        <v>0.9077023333333246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8">
        <v>2501</v>
      </c>
      <c r="B6" s="99">
        <f>J41</f>
        <v>1.2200000000000273</v>
      </c>
      <c r="C6" s="100"/>
      <c r="D6" s="101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STDEV(J41:J66)</f>
        <v>0.9527341357027808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4">
        <v>2502</v>
      </c>
      <c r="B7" s="85">
        <f aca="true" t="shared" si="0" ref="B7:B28">J42</f>
        <v>2.3899999999999864</v>
      </c>
      <c r="C7" s="86"/>
      <c r="D7" s="87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4">
        <v>2503</v>
      </c>
      <c r="B8" s="85">
        <f t="shared" si="0"/>
        <v>2.75</v>
      </c>
      <c r="C8" s="86"/>
      <c r="D8" s="87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4">
        <v>2504</v>
      </c>
      <c r="B9" s="85">
        <f t="shared" si="0"/>
        <v>2.3500000000000227</v>
      </c>
      <c r="C9" s="86"/>
      <c r="D9" s="87"/>
      <c r="E9" s="36"/>
      <c r="F9" s="36"/>
      <c r="U9" t="s">
        <v>15</v>
      </c>
      <c r="V9" s="14">
        <f>+B80</f>
        <v>0.530864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4">
        <v>2505</v>
      </c>
      <c r="B10" s="85">
        <f t="shared" si="0"/>
        <v>3.150000000000034</v>
      </c>
      <c r="C10" s="86"/>
      <c r="D10" s="87"/>
      <c r="E10" s="35"/>
      <c r="F10" s="7"/>
      <c r="U10" t="s">
        <v>16</v>
      </c>
      <c r="V10" s="14">
        <f>+B81</f>
        <v>1.091446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4">
        <v>2506</v>
      </c>
      <c r="B11" s="85">
        <f t="shared" si="0"/>
        <v>2</v>
      </c>
      <c r="C11" s="86"/>
      <c r="D11" s="87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4">
        <v>2507</v>
      </c>
      <c r="B12" s="85">
        <f t="shared" si="0"/>
        <v>2.590000000000032</v>
      </c>
      <c r="C12" s="86"/>
      <c r="D12" s="87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4">
        <v>2508</v>
      </c>
      <c r="B13" s="85">
        <f t="shared" si="0"/>
        <v>2.2700000000000387</v>
      </c>
      <c r="C13" s="86"/>
      <c r="D13" s="87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4">
        <v>2509</v>
      </c>
      <c r="B14" s="85">
        <f t="shared" si="0"/>
        <v>2.569999999999993</v>
      </c>
      <c r="C14" s="86"/>
      <c r="D14" s="87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4">
        <v>2510</v>
      </c>
      <c r="B15" s="85">
        <f t="shared" si="0"/>
        <v>2.5600000000000023</v>
      </c>
      <c r="C15" s="86"/>
      <c r="D15" s="87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4">
        <v>2511</v>
      </c>
      <c r="B16" s="85">
        <f t="shared" si="0"/>
        <v>1.4499999999999886</v>
      </c>
      <c r="C16" s="86"/>
      <c r="D16" s="87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4">
        <v>2552</v>
      </c>
      <c r="B17" s="85">
        <f t="shared" si="0"/>
        <v>4.310000000000002</v>
      </c>
      <c r="C17" s="86"/>
      <c r="D17" s="87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4">
        <v>2553</v>
      </c>
      <c r="B18" s="85">
        <f t="shared" si="0"/>
        <v>4.09699999999998</v>
      </c>
      <c r="C18" s="86"/>
      <c r="D18" s="87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4">
        <v>2554</v>
      </c>
      <c r="B19" s="85">
        <f t="shared" si="0"/>
        <v>5.199999999999989</v>
      </c>
      <c r="C19" s="86"/>
      <c r="D19" s="87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4">
        <v>2555</v>
      </c>
      <c r="B20" s="85">
        <f t="shared" si="0"/>
        <v>3.2799999999999727</v>
      </c>
      <c r="C20" s="86"/>
      <c r="D20" s="87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4">
        <v>2556</v>
      </c>
      <c r="B21" s="85">
        <f t="shared" si="0"/>
        <v>3.4669999999999845</v>
      </c>
      <c r="C21" s="86"/>
      <c r="D21" s="87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4">
        <v>2557</v>
      </c>
      <c r="B22" s="85">
        <f t="shared" si="0"/>
        <v>2.819999999999993</v>
      </c>
      <c r="C22" s="86"/>
      <c r="D22" s="87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4">
        <v>2558</v>
      </c>
      <c r="B23" s="85">
        <f t="shared" si="0"/>
        <v>1.9470000000000027</v>
      </c>
      <c r="C23" s="86"/>
      <c r="D23" s="87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4">
        <v>2559</v>
      </c>
      <c r="B24" s="85">
        <f t="shared" si="0"/>
        <v>2.8799999999999955</v>
      </c>
      <c r="C24" s="86"/>
      <c r="D24" s="87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4">
        <v>2560</v>
      </c>
      <c r="B25" s="85">
        <f t="shared" si="0"/>
        <v>2.9499999999999886</v>
      </c>
      <c r="C25" s="86"/>
      <c r="D25" s="87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4">
        <v>2561</v>
      </c>
      <c r="B26" s="85">
        <f t="shared" si="0"/>
        <v>2.34699999999998</v>
      </c>
      <c r="C26" s="86"/>
      <c r="D26" s="87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4">
        <v>2562</v>
      </c>
      <c r="B27" s="85">
        <f t="shared" si="0"/>
        <v>3.759999999999991</v>
      </c>
      <c r="C27" s="86"/>
      <c r="D27" s="88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4">
        <v>2563</v>
      </c>
      <c r="B28" s="85">
        <f t="shared" si="0"/>
        <v>1.497000000000014</v>
      </c>
      <c r="C28" s="86"/>
      <c r="D28" s="88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4">
        <v>2564</v>
      </c>
      <c r="B29" s="85">
        <f>J64</f>
        <v>1.4599999999999795</v>
      </c>
      <c r="C29" s="89"/>
      <c r="D29" s="90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4">
        <v>2565</v>
      </c>
      <c r="B30" s="92">
        <f>J65</f>
        <v>3.25</v>
      </c>
      <c r="C30" s="89"/>
      <c r="D30" s="90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1"/>
      <c r="B31" s="93"/>
      <c r="C31" s="89"/>
      <c r="D31" s="90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4"/>
      <c r="B32" s="85"/>
      <c r="C32" s="89"/>
      <c r="D32" s="88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4"/>
      <c r="B33" s="85"/>
      <c r="C33" s="89"/>
      <c r="D33" s="90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/>
      <c r="B34" s="92"/>
      <c r="C34" s="89"/>
      <c r="D34" s="90"/>
      <c r="E34" s="79"/>
      <c r="F34" s="80"/>
      <c r="G34" s="18"/>
      <c r="H34" s="18"/>
      <c r="I34" s="18"/>
      <c r="J34" s="18"/>
      <c r="K34" s="18"/>
      <c r="L34" s="18"/>
      <c r="M34" s="18"/>
      <c r="N34" s="18"/>
      <c r="O34" s="18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94"/>
      <c r="B35" s="95"/>
      <c r="C35" s="96"/>
      <c r="D35" s="97"/>
      <c r="E35" s="81"/>
      <c r="F35" s="82"/>
      <c r="G35" s="18"/>
      <c r="H35" s="18"/>
      <c r="I35" s="18"/>
      <c r="J35" s="18"/>
      <c r="K35" s="18"/>
      <c r="L35" s="18"/>
      <c r="M35" s="18"/>
      <c r="N35" s="18"/>
      <c r="O35" s="18"/>
      <c r="S35" s="40"/>
      <c r="T35" s="78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57" t="s">
        <v>8</v>
      </c>
      <c r="D37" s="58">
        <v>2</v>
      </c>
      <c r="E37" s="59">
        <v>3</v>
      </c>
      <c r="F37" s="59">
        <v>4</v>
      </c>
      <c r="G37" s="59">
        <v>5</v>
      </c>
      <c r="H37" s="59">
        <v>6</v>
      </c>
      <c r="I37" s="59">
        <v>10</v>
      </c>
      <c r="J37" s="59">
        <v>20</v>
      </c>
      <c r="K37" s="59">
        <v>25</v>
      </c>
      <c r="L37" s="59">
        <v>50</v>
      </c>
      <c r="M37" s="60">
        <v>100</v>
      </c>
      <c r="N37" s="60">
        <v>200</v>
      </c>
      <c r="O37" s="60">
        <v>500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2.5">
      <c r="A38" s="18"/>
      <c r="B38" s="39"/>
      <c r="C38" s="61" t="s">
        <v>20</v>
      </c>
      <c r="D38" s="72">
        <f aca="true" t="shared" si="2" ref="D38:O38">ROUND((((-LN(-LN(1-1/D37)))+$B$83*$B$84)/$B$83),2)</f>
        <v>2.6</v>
      </c>
      <c r="E38" s="72">
        <f t="shared" si="2"/>
        <v>3.07</v>
      </c>
      <c r="F38" s="72">
        <f t="shared" si="2"/>
        <v>3.37</v>
      </c>
      <c r="G38" s="72">
        <f t="shared" si="2"/>
        <v>3.59</v>
      </c>
      <c r="H38" s="72">
        <f t="shared" si="2"/>
        <v>3.76</v>
      </c>
      <c r="I38" s="72">
        <f t="shared" si="2"/>
        <v>4.24</v>
      </c>
      <c r="J38" s="72">
        <f t="shared" si="2"/>
        <v>4.87</v>
      </c>
      <c r="K38" s="72">
        <f t="shared" si="2"/>
        <v>5.07</v>
      </c>
      <c r="L38" s="72">
        <f t="shared" si="2"/>
        <v>5.69</v>
      </c>
      <c r="M38" s="73">
        <f t="shared" si="2"/>
        <v>6.29</v>
      </c>
      <c r="N38" s="73">
        <f t="shared" si="2"/>
        <v>6.9</v>
      </c>
      <c r="O38" s="73">
        <f t="shared" si="2"/>
        <v>7.7</v>
      </c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3.25">
      <c r="A39" s="18"/>
      <c r="B39" s="39"/>
      <c r="C39" s="50"/>
      <c r="D39" s="51" t="s">
        <v>9</v>
      </c>
      <c r="E39" s="52"/>
      <c r="F39" s="62" t="s">
        <v>17</v>
      </c>
      <c r="G39" s="63"/>
      <c r="H39" s="62"/>
      <c r="I39" s="63"/>
      <c r="J39" s="62"/>
      <c r="K39" s="62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/>
      <c r="I41" s="70">
        <v>2501</v>
      </c>
      <c r="J41" s="74">
        <v>1.2200000000000273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2502</v>
      </c>
      <c r="J42" s="74">
        <v>2.3899999999999864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2503</v>
      </c>
      <c r="J43" s="74">
        <v>2.75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2504</v>
      </c>
      <c r="J44" s="74">
        <v>2.3500000000000227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2505</v>
      </c>
      <c r="J45" s="74">
        <v>3.150000000000034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2506</v>
      </c>
      <c r="J46" s="74">
        <v>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2507</v>
      </c>
      <c r="J47" s="74">
        <v>2.590000000000032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2508</v>
      </c>
      <c r="J48" s="74">
        <v>2.2700000000000387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2509</v>
      </c>
      <c r="J49" s="74">
        <v>2.569999999999993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2510</v>
      </c>
      <c r="J50" s="74">
        <v>2.5600000000000023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2511</v>
      </c>
      <c r="J51" s="74">
        <v>1.4499999999999886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2552</v>
      </c>
      <c r="J52" s="74">
        <v>4.310000000000002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2553</v>
      </c>
      <c r="J53" s="74">
        <v>4.09699999999998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2554</v>
      </c>
      <c r="J54" s="74">
        <v>5.199999999999989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2555</v>
      </c>
      <c r="J55" s="74">
        <v>3.2799999999999727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2556</v>
      </c>
      <c r="J56" s="74">
        <v>3.4669999999999845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2557</v>
      </c>
      <c r="J57" s="74">
        <v>2.819999999999993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2558</v>
      </c>
      <c r="J58" s="74">
        <v>1.9470000000000027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2559</v>
      </c>
      <c r="J59" s="74">
        <v>2.8799999999999955</v>
      </c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2560</v>
      </c>
      <c r="J60" s="74">
        <v>2.9499999999999886</v>
      </c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2561</v>
      </c>
      <c r="J61" s="74">
        <v>2.34699999999998</v>
      </c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2562</v>
      </c>
      <c r="J62" s="74">
        <v>3.759999999999991</v>
      </c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0">
        <v>2563</v>
      </c>
      <c r="J63" s="75">
        <v>1.497000000000014</v>
      </c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0">
        <v>2564</v>
      </c>
      <c r="J64" s="76">
        <v>1.4599999999999795</v>
      </c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>
        <v>2565</v>
      </c>
      <c r="J65" s="74">
        <v>3.25</v>
      </c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>
        <v>2566</v>
      </c>
      <c r="J66" s="74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4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4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4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4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4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4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4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4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4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4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4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0"/>
      <c r="J78" s="74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0"/>
      <c r="J79" s="74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0.530864</v>
      </c>
      <c r="C80" s="27"/>
      <c r="D80" s="27"/>
      <c r="E80" s="27"/>
      <c r="I80" s="70"/>
      <c r="J80" s="74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1.091446</v>
      </c>
      <c r="C81" s="27"/>
      <c r="D81" s="27"/>
      <c r="E81" s="27"/>
      <c r="I81" s="70"/>
      <c r="J81" s="74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4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1.1455934652691948</v>
      </c>
      <c r="C83" s="28"/>
      <c r="D83" s="28"/>
      <c r="E83" s="28"/>
      <c r="I83" s="70"/>
      <c r="J83" s="74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2.2792035019453816</v>
      </c>
      <c r="C84" s="28"/>
      <c r="D84" s="28"/>
      <c r="E84" s="28"/>
      <c r="I84" s="70"/>
      <c r="J84" s="74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4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4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4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4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4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4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7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7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7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7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4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71"/>
      <c r="J96" s="77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70"/>
      <c r="J98" s="77"/>
      <c r="K98" s="18"/>
    </row>
    <row r="99" spans="2:11" ht="21.75">
      <c r="B99" s="20"/>
      <c r="C99" s="20"/>
      <c r="D99" s="20"/>
      <c r="E99" s="20"/>
      <c r="I99" s="71"/>
      <c r="J99" s="18"/>
      <c r="K99" s="18"/>
    </row>
    <row r="100" spans="2:11" ht="21.75">
      <c r="B100" s="20"/>
      <c r="C100" s="20"/>
      <c r="D100" s="20"/>
      <c r="E100" s="20"/>
      <c r="I100" s="18"/>
      <c r="J100" s="77"/>
      <c r="K100" s="18"/>
    </row>
    <row r="101" spans="2:11" ht="21.75">
      <c r="B101" s="20"/>
      <c r="C101" s="20"/>
      <c r="D101" s="20"/>
      <c r="E101" s="20"/>
      <c r="I101" s="70"/>
      <c r="J101" s="18"/>
      <c r="K101" s="18"/>
    </row>
    <row r="102" spans="9:11" ht="21.75">
      <c r="I102" s="71"/>
      <c r="J102" s="77"/>
      <c r="K102" s="18"/>
    </row>
    <row r="103" spans="9:11" ht="21.75">
      <c r="I103" s="18"/>
      <c r="J103" s="83"/>
      <c r="K103" s="18"/>
    </row>
    <row r="104" spans="9:11" ht="21.75">
      <c r="I104" s="70"/>
      <c r="J104" s="77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56"/>
  <sheetViews>
    <sheetView zoomScalePageLayoutView="0" workbookViewId="0" topLeftCell="A1">
      <selection activeCell="F36" sqref="F36"/>
    </sheetView>
  </sheetViews>
  <sheetFormatPr defaultColWidth="9.140625" defaultRowHeight="21.75"/>
  <sheetData>
    <row r="1" ht="21.75">
      <c r="D1" s="69"/>
    </row>
    <row r="2" spans="3:4" ht="22.5">
      <c r="C2" s="64"/>
      <c r="D2" s="68"/>
    </row>
    <row r="3" spans="3:4" ht="22.5">
      <c r="C3" s="65"/>
      <c r="D3" s="68"/>
    </row>
    <row r="4" spans="3:4" ht="22.5">
      <c r="C4" s="66"/>
      <c r="D4" s="68"/>
    </row>
    <row r="5" spans="3:4" ht="22.5">
      <c r="C5" s="64"/>
      <c r="D5" s="68"/>
    </row>
    <row r="6" spans="3:4" ht="22.5">
      <c r="C6" s="64"/>
      <c r="D6" s="68"/>
    </row>
    <row r="7" spans="3:4" ht="22.5">
      <c r="C7" s="64"/>
      <c r="D7" s="68"/>
    </row>
    <row r="8" spans="3:4" ht="22.5">
      <c r="C8" s="64"/>
      <c r="D8" s="68"/>
    </row>
    <row r="9" spans="3:4" ht="22.5">
      <c r="C9" s="64"/>
      <c r="D9" s="68"/>
    </row>
    <row r="10" spans="3:4" ht="22.5">
      <c r="C10" s="64"/>
      <c r="D10" s="68"/>
    </row>
    <row r="11" spans="3:4" ht="22.5">
      <c r="C11" s="64"/>
      <c r="D11" s="68"/>
    </row>
    <row r="12" spans="3:4" ht="22.5">
      <c r="C12" s="64"/>
      <c r="D12" s="68"/>
    </row>
    <row r="13" spans="3:4" ht="22.5">
      <c r="C13" s="64"/>
      <c r="D13" s="68"/>
    </row>
    <row r="14" spans="3:4" ht="22.5">
      <c r="C14" s="64"/>
      <c r="D14" s="68"/>
    </row>
    <row r="15" spans="3:4" ht="22.5">
      <c r="C15" s="64"/>
      <c r="D15" s="68"/>
    </row>
    <row r="16" spans="3:4" ht="22.5">
      <c r="C16" s="64"/>
      <c r="D16" s="68"/>
    </row>
    <row r="17" spans="3:4" ht="22.5">
      <c r="C17" s="64"/>
      <c r="D17" s="68"/>
    </row>
    <row r="18" spans="3:4" ht="22.5">
      <c r="C18" s="64"/>
      <c r="D18" s="68"/>
    </row>
    <row r="19" spans="3:4" ht="22.5">
      <c r="C19" s="64"/>
      <c r="D19" s="68"/>
    </row>
    <row r="20" spans="3:4" ht="22.5">
      <c r="C20" s="64"/>
      <c r="D20" s="68"/>
    </row>
    <row r="21" spans="3:4" ht="22.5">
      <c r="C21" s="64"/>
      <c r="D21" s="68"/>
    </row>
    <row r="22" spans="3:4" ht="22.5">
      <c r="C22" s="64"/>
      <c r="D22" s="68"/>
    </row>
    <row r="23" spans="3:4" ht="22.5">
      <c r="C23" s="64"/>
      <c r="D23" s="68"/>
    </row>
    <row r="24" spans="3:4" ht="22.5">
      <c r="C24" s="64"/>
      <c r="D24" s="68"/>
    </row>
    <row r="25" spans="3:4" ht="22.5">
      <c r="C25" s="64"/>
      <c r="D25" s="68"/>
    </row>
    <row r="26" spans="3:4" ht="22.5">
      <c r="C26" s="64"/>
      <c r="D26" s="68"/>
    </row>
    <row r="27" spans="3:4" ht="22.5">
      <c r="C27" s="64"/>
      <c r="D27" s="68"/>
    </row>
    <row r="28" spans="3:4" ht="22.5">
      <c r="C28" s="64"/>
      <c r="D28" s="68"/>
    </row>
    <row r="29" spans="3:4" ht="22.5">
      <c r="C29" s="64"/>
      <c r="D29" s="68"/>
    </row>
    <row r="30" spans="3:4" ht="22.5">
      <c r="C30" s="64"/>
      <c r="D30" s="68"/>
    </row>
    <row r="31" spans="3:4" ht="22.5">
      <c r="C31" s="64"/>
      <c r="D31" s="68"/>
    </row>
    <row r="32" spans="3:4" ht="22.5">
      <c r="C32" s="64"/>
      <c r="D32" s="68"/>
    </row>
    <row r="33" spans="3:4" ht="22.5">
      <c r="C33" s="64"/>
      <c r="D33" s="68"/>
    </row>
    <row r="34" spans="3:4" ht="22.5">
      <c r="C34" s="64"/>
      <c r="D34" s="68"/>
    </row>
    <row r="35" spans="3:4" ht="22.5">
      <c r="C35" s="64"/>
      <c r="D35" s="68"/>
    </row>
    <row r="36" spans="3:4" ht="22.5">
      <c r="C36" s="65"/>
      <c r="D36" s="68"/>
    </row>
    <row r="37" spans="3:4" ht="22.5">
      <c r="C37" s="64"/>
      <c r="D37" s="68"/>
    </row>
    <row r="38" spans="3:4" ht="22.5">
      <c r="C38" s="64"/>
      <c r="D38" s="68"/>
    </row>
    <row r="39" spans="3:4" ht="22.5">
      <c r="C39" s="64"/>
      <c r="D39" s="68"/>
    </row>
    <row r="40" spans="3:4" ht="22.5">
      <c r="C40" s="64"/>
      <c r="D40" s="68"/>
    </row>
    <row r="41" spans="3:4" ht="22.5">
      <c r="C41" s="64"/>
      <c r="D41" s="68"/>
    </row>
    <row r="42" spans="3:4" ht="22.5">
      <c r="C42" s="64"/>
      <c r="D42" s="68"/>
    </row>
    <row r="43" spans="3:4" ht="22.5">
      <c r="C43" s="64"/>
      <c r="D43" s="68"/>
    </row>
    <row r="44" spans="3:4" ht="22.5">
      <c r="C44" s="64"/>
      <c r="D44" s="68"/>
    </row>
    <row r="45" spans="3:4" ht="22.5">
      <c r="C45" s="64"/>
      <c r="D45" s="68"/>
    </row>
    <row r="46" spans="3:4" ht="22.5">
      <c r="C46" s="64"/>
      <c r="D46" s="68"/>
    </row>
    <row r="47" spans="3:4" ht="22.5">
      <c r="C47" s="64"/>
      <c r="D47" s="68"/>
    </row>
    <row r="48" spans="3:4" ht="22.5">
      <c r="C48" s="64"/>
      <c r="D48" s="68"/>
    </row>
    <row r="49" spans="3:4" ht="22.5">
      <c r="C49" s="64"/>
      <c r="D49" s="68"/>
    </row>
    <row r="50" spans="3:4" ht="22.5">
      <c r="C50" s="64"/>
      <c r="D50" s="68"/>
    </row>
    <row r="51" spans="3:4" ht="22.5">
      <c r="C51" s="64"/>
      <c r="D51" s="68"/>
    </row>
    <row r="52" spans="3:4" ht="22.5">
      <c r="C52" s="64"/>
      <c r="D52" s="68"/>
    </row>
    <row r="53" spans="3:4" ht="22.5">
      <c r="C53" s="67"/>
      <c r="D53" s="68"/>
    </row>
    <row r="54" spans="3:4" ht="22.5">
      <c r="C54" s="67"/>
      <c r="D54" s="68"/>
    </row>
    <row r="55" spans="3:4" ht="22.5">
      <c r="C55" s="64"/>
      <c r="D55" s="68"/>
    </row>
    <row r="56" spans="3:4" ht="22.5">
      <c r="C56" s="64"/>
      <c r="D56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2013-03-01T03:07:17Z</cp:lastPrinted>
  <dcterms:created xsi:type="dcterms:W3CDTF">2001-08-27T04:05:15Z</dcterms:created>
  <dcterms:modified xsi:type="dcterms:W3CDTF">2023-05-11T06:36:17Z</dcterms:modified>
  <cp:category/>
  <cp:version/>
  <cp:contentType/>
  <cp:contentStatus/>
</cp:coreProperties>
</file>