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P.20" sheetId="1" r:id="rId1"/>
    <sheet name="P.20-H.05" sheetId="2" r:id="rId2"/>
  </sheets>
  <definedNames>
    <definedName name="_Regression_Int" localSheetId="1" hidden="1">1</definedName>
    <definedName name="Print_Area_MI">'P.20-H.05'!$A$1:$N$6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<sst xmlns="http://schemas.openxmlformats.org/spreadsheetml/2006/main" count="29" uniqueCount="24">
  <si>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</si>
  <si>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</si>
  <si>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</si>
  <si>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</si>
  <si>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</si>
  <si>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</si>
  <si>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</si>
  <si>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</si>
  <si>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</si>
  <si>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</si>
  <si>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</si>
  <si>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</si>
  <si>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</si>
  <si>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</si>
  <si>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</si>
  <si>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</si>
  <si>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</si>
  <si>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</si>
  <si>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</si>
  <si>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</si>
  <si>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</si>
  <si>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P.20  :    อ.เชียงดาว  จ.เชียงใหม่</t>
  </si>
  <si>
    <t>แม่น้ำ  :  แม่น้ำปิง (P.20)</t>
  </si>
  <si>
    <t xml:space="preserve"> พี้นที่รับน้ำ    1,345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</si>
</sst>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11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2" borderId="2" applyNumberFormat="0" applyAlignment="0" applyProtection="0"/>
    <xf numFmtId="0" fontId="17" fillId="0" borderId="3" applyNumberFormat="0" applyFill="0" applyAlignment="0" applyProtection="0"/>
    <xf numFmtId="0" fontId="21" fillId="6" borderId="0" applyNumberFormat="0" applyBorder="0" applyAlignment="0" applyProtection="0"/>
    <xf numFmtId="0" fontId="22" fillId="7" borderId="1" applyNumberFormat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6" xfId="0" applyNumberFormat="1" applyFont="1" applyFill="1" applyBorder="1" applyAlignment="1" applyProtection="1">
      <alignment horizontal="center" vertical="center"/>
      <protection/>
    </xf>
    <xf numFmtId="1" fontId="8" fillId="5" borderId="17" xfId="0" applyNumberFormat="1" applyFont="1" applyFill="1" applyBorder="1" applyAlignment="1" applyProtection="1">
      <alignment horizontal="center" vertical="center"/>
      <protection/>
    </xf>
    <xf numFmtId="1" fontId="8" fillId="5" borderId="16" xfId="0" applyNumberFormat="1" applyFont="1" applyFill="1" applyBorder="1" applyAlignment="1">
      <alignment horizontal="center" vertical="center"/>
    </xf>
    <xf numFmtId="1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 applyProtection="1">
      <alignment horizontal="center" vertical="center"/>
      <protection/>
    </xf>
    <xf numFmtId="236" fontId="8" fillId="5" borderId="18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19" borderId="21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>
      <alignment horizontal="center" vertical="center"/>
    </xf>
    <xf numFmtId="236" fontId="10" fillId="19" borderId="18" xfId="0" applyNumberFormat="1" applyFont="1" applyFill="1" applyBorder="1" applyAlignment="1" applyProtection="1">
      <alignment horizontal="center" vertical="center"/>
      <protection/>
    </xf>
    <xf numFmtId="236" fontId="8" fillId="7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7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3" fillId="5" borderId="16" xfId="0" applyNumberFormat="1" applyFont="1" applyFill="1" applyBorder="1" applyAlignment="1" applyProtection="1">
      <alignment horizontal="center" vertical="center"/>
      <protection/>
    </xf>
    <xf numFmtId="236" fontId="13" fillId="19" borderId="18" xfId="0" applyNumberFormat="1" applyFont="1" applyFill="1" applyBorder="1" applyAlignment="1" applyProtection="1">
      <alignment horizontal="center" vertical="center"/>
      <protection/>
    </xf>
    <xf numFmtId="236" fontId="13" fillId="5" borderId="18" xfId="0" applyNumberFormat="1" applyFont="1" applyFill="1" applyBorder="1" applyAlignment="1" applyProtection="1">
      <alignment horizontal="center" vertical="center"/>
      <protection/>
    </xf>
    <xf numFmtId="236" fontId="13" fillId="7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บ้านเชียงดาว อ.เชียงดาว จ.เชียงใหม่</a:t>
            </a:r>
          </a:p>
        </c:rich>
      </c:tx>
      <c:layout>
        <c:manualLayout>
          <c:xMode val="factor"/>
          <c:yMode val="factor"/>
          <c:x val="0.008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025"/>
          <c:w val="0.871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'P.20-H.05'!$A$7:$A$46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'P.20-H.05'!$N$7:$N$46</c:f>
              <c:numCache>
                <c:ptCount val="40"/>
                <c:pt idx="0">
                  <c:v>297.23999999999995</c:v>
                </c:pt>
                <c:pt idx="1">
                  <c:v>341.29</c:v>
                </c:pt>
                <c:pt idx="2">
                  <c:v>500.1199999999999</c:v>
                </c:pt>
                <c:pt idx="3">
                  <c:v>300.61000000000007</c:v>
                </c:pt>
                <c:pt idx="4">
                  <c:v>383.37</c:v>
                </c:pt>
                <c:pt idx="5">
                  <c:v>455.36000000000007</c:v>
                </c:pt>
                <c:pt idx="6">
                  <c:v>426.00999999999993</c:v>
                </c:pt>
                <c:pt idx="7">
                  <c:v>402.63000000000005</c:v>
                </c:pt>
                <c:pt idx="8">
                  <c:v>451.21999999999997</c:v>
                </c:pt>
                <c:pt idx="9">
                  <c:v>461.71999999999997</c:v>
                </c:pt>
                <c:pt idx="10">
                  <c:v>407.47</c:v>
                </c:pt>
                <c:pt idx="11">
                  <c:v>274.86</c:v>
                </c:pt>
                <c:pt idx="12">
                  <c:v>263.31</c:v>
                </c:pt>
                <c:pt idx="13">
                  <c:v>221.48000000000002</c:v>
                </c:pt>
                <c:pt idx="14">
                  <c:v>214.24999999999997</c:v>
                </c:pt>
                <c:pt idx="15">
                  <c:v>652.98</c:v>
                </c:pt>
                <c:pt idx="16">
                  <c:v>621.0500000000001</c:v>
                </c:pt>
                <c:pt idx="17">
                  <c:v>401.8929999999999</c:v>
                </c:pt>
                <c:pt idx="18">
                  <c:v>334.445</c:v>
                </c:pt>
                <c:pt idx="19">
                  <c:v>133.695</c:v>
                </c:pt>
                <c:pt idx="20">
                  <c:v>234.19</c:v>
                </c:pt>
                <c:pt idx="21">
                  <c:v>268.42900000000003</c:v>
                </c:pt>
                <c:pt idx="22">
                  <c:v>374.01000000000005</c:v>
                </c:pt>
                <c:pt idx="23">
                  <c:v>425.6170000000001</c:v>
                </c:pt>
                <c:pt idx="24">
                  <c:v>307.90999999999997</c:v>
                </c:pt>
                <c:pt idx="25">
                  <c:v>588.039</c:v>
                </c:pt>
                <c:pt idx="26">
                  <c:v>579.913344</c:v>
                </c:pt>
                <c:pt idx="27">
                  <c:v>878.8694400000002</c:v>
                </c:pt>
                <c:pt idx="28">
                  <c:v>321.2758079999999</c:v>
                </c:pt>
                <c:pt idx="29">
                  <c:v>516.8016</c:v>
                </c:pt>
                <c:pt idx="30">
                  <c:v>258.1908480000002</c:v>
                </c:pt>
                <c:pt idx="31">
                  <c:v>483.50563200000005</c:v>
                </c:pt>
                <c:pt idx="32">
                  <c:v>730.3331520000002</c:v>
                </c:pt>
                <c:pt idx="33">
                  <c:v>243.8208</c:v>
                </c:pt>
                <c:pt idx="34">
                  <c:v>352.39017599999994</c:v>
                </c:pt>
                <c:pt idx="35">
                  <c:v>329.60217600000004</c:v>
                </c:pt>
                <c:pt idx="36">
                  <c:v>123.541632</c:v>
                </c:pt>
                <c:pt idx="37">
                  <c:v>214.39296000000002</c:v>
                </c:pt>
                <c:pt idx="38">
                  <c:v>235.88</c:v>
                </c:pt>
                <c:pt idx="39">
                  <c:v>49.89999999999999</c:v>
                </c:pt>
              </c:numCache>
            </c:numRef>
          </c:val>
        </c:ser>
        <c:gapWidth val="100"/>
        <c:axId val="56882653"/>
        <c:axId val="42181830"/>
      </c:barChart>
      <c:lineChart>
        <c:grouping val="standard"/>
        <c:varyColors val="0"/>
        <c:ser>
          <c:idx val="1"/>
          <c:order val="1"/>
          <c:tx>
            <c:v>ค่าเฉลี่ย 384.9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'P.20-H.05'!$A$7:$A$45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'P.20-H.05'!$P$7:$P$45</c:f>
              <c:numCache>
                <c:ptCount val="39"/>
                <c:pt idx="0">
                  <c:v>384.9157837948717</c:v>
                </c:pt>
                <c:pt idx="1">
                  <c:v>384.9157837948717</c:v>
                </c:pt>
                <c:pt idx="2">
                  <c:v>384.9157837948717</c:v>
                </c:pt>
                <c:pt idx="3">
                  <c:v>384.9157837948717</c:v>
                </c:pt>
                <c:pt idx="4">
                  <c:v>384.9157837948717</c:v>
                </c:pt>
                <c:pt idx="5">
                  <c:v>384.9157837948717</c:v>
                </c:pt>
                <c:pt idx="6">
                  <c:v>384.9157837948717</c:v>
                </c:pt>
                <c:pt idx="7">
                  <c:v>384.9157837948717</c:v>
                </c:pt>
                <c:pt idx="8">
                  <c:v>384.9157837948717</c:v>
                </c:pt>
                <c:pt idx="9">
                  <c:v>384.9157837948717</c:v>
                </c:pt>
                <c:pt idx="10">
                  <c:v>384.9157837948717</c:v>
                </c:pt>
                <c:pt idx="11">
                  <c:v>384.9157837948717</c:v>
                </c:pt>
                <c:pt idx="12">
                  <c:v>384.9157837948717</c:v>
                </c:pt>
                <c:pt idx="13">
                  <c:v>384.9157837948717</c:v>
                </c:pt>
                <c:pt idx="14">
                  <c:v>384.9157837948717</c:v>
                </c:pt>
                <c:pt idx="15">
                  <c:v>384.9157837948717</c:v>
                </c:pt>
                <c:pt idx="16">
                  <c:v>384.9157837948717</c:v>
                </c:pt>
                <c:pt idx="17">
                  <c:v>384.9157837948717</c:v>
                </c:pt>
                <c:pt idx="18">
                  <c:v>384.9157837948717</c:v>
                </c:pt>
                <c:pt idx="19">
                  <c:v>384.9157837948717</c:v>
                </c:pt>
                <c:pt idx="20">
                  <c:v>384.9157837948717</c:v>
                </c:pt>
                <c:pt idx="21">
                  <c:v>384.9157837948717</c:v>
                </c:pt>
                <c:pt idx="22">
                  <c:v>384.9157837948717</c:v>
                </c:pt>
                <c:pt idx="23">
                  <c:v>384.9157837948717</c:v>
                </c:pt>
                <c:pt idx="24">
                  <c:v>384.9157837948717</c:v>
                </c:pt>
                <c:pt idx="25">
                  <c:v>384.9157837948717</c:v>
                </c:pt>
                <c:pt idx="26">
                  <c:v>384.9157837948717</c:v>
                </c:pt>
                <c:pt idx="27">
                  <c:v>384.9157837948717</c:v>
                </c:pt>
                <c:pt idx="28">
                  <c:v>384.9157837948717</c:v>
                </c:pt>
                <c:pt idx="29">
                  <c:v>384.9157837948717</c:v>
                </c:pt>
                <c:pt idx="30">
                  <c:v>384.9157837948717</c:v>
                </c:pt>
                <c:pt idx="31">
                  <c:v>384.9157837948717</c:v>
                </c:pt>
                <c:pt idx="32">
                  <c:v>384.9157837948717</c:v>
                </c:pt>
                <c:pt idx="33">
                  <c:v>384.9157837948717</c:v>
                </c:pt>
                <c:pt idx="34">
                  <c:v>384.9157837948717</c:v>
                </c:pt>
                <c:pt idx="35">
                  <c:v>384.9157837948717</c:v>
                </c:pt>
                <c:pt idx="36">
                  <c:v>384.9157837948717</c:v>
                </c:pt>
                <c:pt idx="37">
                  <c:v>384.9157837948717</c:v>
                </c:pt>
                <c:pt idx="38">
                  <c:v>384.9157837948717</c:v>
                </c:pt>
              </c:numCache>
            </c:numRef>
          </c:val>
          <c:smooth val="0"/>
        </c:ser>
        <c:axId val="56882653"/>
        <c:axId val="42181830"/>
      </c:lineChart>
      <c:catAx>
        <c:axId val="5688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181830"/>
        <c:crossesAt val="0"/>
        <c:auto val="1"/>
        <c:lblOffset val="100"/>
        <c:tickLblSkip val="2"/>
        <c:noMultiLvlLbl val="0"/>
      </c:catAx>
      <c:valAx>
        <c:axId val="4218183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82653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0"/>
  <sheetViews>
    <sheetView showGridLines="0" tabSelected="1" zoomScalePageLayoutView="0" workbookViewId="0" topLeftCell="A40">
      <selection activeCell="W55" sqref="W5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22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23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2522</v>
      </c>
      <c r="B7" s="37">
        <v>6.19</v>
      </c>
      <c r="C7" s="37">
        <v>9.11</v>
      </c>
      <c r="D7" s="37">
        <v>22.4</v>
      </c>
      <c r="E7" s="37">
        <v>14.39</v>
      </c>
      <c r="F7" s="37">
        <v>50.53</v>
      </c>
      <c r="G7" s="37">
        <v>42.38</v>
      </c>
      <c r="H7" s="37">
        <v>75.27</v>
      </c>
      <c r="I7" s="37">
        <v>24.24</v>
      </c>
      <c r="J7" s="37">
        <v>20.52</v>
      </c>
      <c r="K7" s="37">
        <v>18.11</v>
      </c>
      <c r="L7" s="37">
        <v>7.53</v>
      </c>
      <c r="M7" s="37">
        <v>6.57</v>
      </c>
      <c r="N7" s="38">
        <f>SUM(B7:M7)</f>
        <v>297.23999999999995</v>
      </c>
      <c r="O7" s="39">
        <f aca="true" t="shared" si="0" ref="O7:O46">+N7*0.0317097</f>
        <v>9.425391227999999</v>
      </c>
      <c r="P7" s="40">
        <f>$N$51</f>
        <v>384.9157837948717</v>
      </c>
    </row>
    <row r="8" spans="1:16" ht="15" customHeight="1">
      <c r="A8" s="33">
        <v>2523</v>
      </c>
      <c r="B8" s="37">
        <v>4.96</v>
      </c>
      <c r="C8" s="37">
        <v>5.34</v>
      </c>
      <c r="D8" s="37">
        <v>15.52</v>
      </c>
      <c r="E8" s="37">
        <v>28.79</v>
      </c>
      <c r="F8" s="37">
        <v>34.11</v>
      </c>
      <c r="G8" s="37">
        <v>123.98</v>
      </c>
      <c r="H8" s="37">
        <v>52.17</v>
      </c>
      <c r="I8" s="37">
        <v>28.31</v>
      </c>
      <c r="J8" s="37">
        <v>20.29</v>
      </c>
      <c r="K8" s="37">
        <v>11.82</v>
      </c>
      <c r="L8" s="37">
        <v>8.12</v>
      </c>
      <c r="M8" s="37">
        <v>7.88</v>
      </c>
      <c r="N8" s="38">
        <f aca="true" t="shared" si="1" ref="N8:N42">SUM(B8:M8)</f>
        <v>341.29</v>
      </c>
      <c r="O8" s="39">
        <f t="shared" si="0"/>
        <v>10.822203513000002</v>
      </c>
      <c r="P8" s="40">
        <f aca="true" t="shared" si="2" ref="P8:P45">$N$51</f>
        <v>384.9157837948717</v>
      </c>
    </row>
    <row r="9" spans="1:16" ht="15" customHeight="1">
      <c r="A9" s="33">
        <v>2524</v>
      </c>
      <c r="B9" s="37">
        <v>5.09</v>
      </c>
      <c r="C9" s="37">
        <v>26.9</v>
      </c>
      <c r="D9" s="37">
        <v>28.08</v>
      </c>
      <c r="E9" s="37">
        <v>57.59</v>
      </c>
      <c r="F9" s="37">
        <v>110.78</v>
      </c>
      <c r="G9" s="37">
        <v>75.63</v>
      </c>
      <c r="H9" s="37">
        <v>60.83</v>
      </c>
      <c r="I9" s="37">
        <v>57.44</v>
      </c>
      <c r="J9" s="37">
        <v>31.97</v>
      </c>
      <c r="K9" s="37">
        <v>20.15</v>
      </c>
      <c r="L9" s="37">
        <v>15.9</v>
      </c>
      <c r="M9" s="37">
        <v>9.76</v>
      </c>
      <c r="N9" s="38">
        <f t="shared" si="1"/>
        <v>500.1199999999999</v>
      </c>
      <c r="O9" s="39">
        <f t="shared" si="0"/>
        <v>15.858655163999996</v>
      </c>
      <c r="P9" s="40">
        <f t="shared" si="2"/>
        <v>384.9157837948717</v>
      </c>
    </row>
    <row r="10" spans="1:16" ht="15" customHeight="1">
      <c r="A10" s="33">
        <v>2525</v>
      </c>
      <c r="B10" s="37">
        <v>9.44</v>
      </c>
      <c r="C10" s="37">
        <v>7.36</v>
      </c>
      <c r="D10" s="37">
        <v>24.35</v>
      </c>
      <c r="E10" s="37">
        <v>21.48</v>
      </c>
      <c r="F10" s="37">
        <v>31.83</v>
      </c>
      <c r="G10" s="37">
        <v>61.6</v>
      </c>
      <c r="H10" s="37">
        <v>59.37</v>
      </c>
      <c r="I10" s="37">
        <v>29.3</v>
      </c>
      <c r="J10" s="37">
        <v>20.81</v>
      </c>
      <c r="K10" s="37">
        <v>19.42</v>
      </c>
      <c r="L10" s="37">
        <v>9.43</v>
      </c>
      <c r="M10" s="37">
        <v>6.22</v>
      </c>
      <c r="N10" s="38">
        <f t="shared" si="1"/>
        <v>300.61000000000007</v>
      </c>
      <c r="O10" s="39">
        <f t="shared" si="0"/>
        <v>9.532252917000003</v>
      </c>
      <c r="P10" s="40">
        <f t="shared" si="2"/>
        <v>384.9157837948717</v>
      </c>
    </row>
    <row r="11" spans="1:16" ht="15" customHeight="1">
      <c r="A11" s="33">
        <v>2526</v>
      </c>
      <c r="B11" s="37">
        <v>5.79</v>
      </c>
      <c r="C11" s="37">
        <v>5.37</v>
      </c>
      <c r="D11" s="37">
        <v>7.93</v>
      </c>
      <c r="E11" s="37">
        <v>12.64</v>
      </c>
      <c r="F11" s="37">
        <v>40.66</v>
      </c>
      <c r="G11" s="37">
        <v>83.1</v>
      </c>
      <c r="H11" s="37">
        <v>82.85</v>
      </c>
      <c r="I11" s="37">
        <v>66.4</v>
      </c>
      <c r="J11" s="37">
        <v>31.06</v>
      </c>
      <c r="K11" s="37">
        <v>22.6</v>
      </c>
      <c r="L11" s="37">
        <v>16.19</v>
      </c>
      <c r="M11" s="37">
        <v>8.78</v>
      </c>
      <c r="N11" s="38">
        <f t="shared" si="1"/>
        <v>383.37</v>
      </c>
      <c r="O11" s="39">
        <f t="shared" si="0"/>
        <v>12.156547689</v>
      </c>
      <c r="P11" s="40">
        <f t="shared" si="2"/>
        <v>384.9157837948717</v>
      </c>
    </row>
    <row r="12" spans="1:16" ht="15" customHeight="1">
      <c r="A12" s="33">
        <v>2527</v>
      </c>
      <c r="B12" s="37">
        <v>7.3</v>
      </c>
      <c r="C12" s="37">
        <v>12.23</v>
      </c>
      <c r="D12" s="37">
        <v>18.59</v>
      </c>
      <c r="E12" s="37">
        <v>30.14</v>
      </c>
      <c r="F12" s="37">
        <v>72.78</v>
      </c>
      <c r="G12" s="37">
        <v>120.86</v>
      </c>
      <c r="H12" s="37">
        <v>80.98</v>
      </c>
      <c r="I12" s="37">
        <v>39.29</v>
      </c>
      <c r="J12" s="37">
        <v>28.75</v>
      </c>
      <c r="K12" s="37">
        <v>23.41</v>
      </c>
      <c r="L12" s="37">
        <v>12.65</v>
      </c>
      <c r="M12" s="37">
        <v>8.38</v>
      </c>
      <c r="N12" s="38">
        <f t="shared" si="1"/>
        <v>455.36000000000007</v>
      </c>
      <c r="O12" s="39">
        <f t="shared" si="0"/>
        <v>14.439328992000002</v>
      </c>
      <c r="P12" s="40">
        <f t="shared" si="2"/>
        <v>384.9157837948717</v>
      </c>
    </row>
    <row r="13" spans="1:16" ht="15" customHeight="1">
      <c r="A13" s="33">
        <v>2528</v>
      </c>
      <c r="B13" s="37">
        <v>8.57</v>
      </c>
      <c r="C13" s="37">
        <v>10.84</v>
      </c>
      <c r="D13" s="37">
        <v>20.35</v>
      </c>
      <c r="E13" s="37">
        <v>35.3</v>
      </c>
      <c r="F13" s="37">
        <v>50.2</v>
      </c>
      <c r="G13" s="37">
        <v>100.29</v>
      </c>
      <c r="H13" s="37">
        <v>50.34</v>
      </c>
      <c r="I13" s="37">
        <v>73.06</v>
      </c>
      <c r="J13" s="37">
        <v>32.59</v>
      </c>
      <c r="K13" s="37">
        <v>19.33</v>
      </c>
      <c r="L13" s="37">
        <v>14.5</v>
      </c>
      <c r="M13" s="37">
        <v>10.64</v>
      </c>
      <c r="N13" s="38">
        <f t="shared" si="1"/>
        <v>426.00999999999993</v>
      </c>
      <c r="O13" s="39">
        <f t="shared" si="0"/>
        <v>13.508649296999998</v>
      </c>
      <c r="P13" s="40">
        <f t="shared" si="2"/>
        <v>384.9157837948717</v>
      </c>
    </row>
    <row r="14" spans="1:16" ht="15" customHeight="1">
      <c r="A14" s="33">
        <v>2529</v>
      </c>
      <c r="B14" s="37">
        <v>8.99</v>
      </c>
      <c r="C14" s="37">
        <v>17.89</v>
      </c>
      <c r="D14" s="37">
        <v>18.41</v>
      </c>
      <c r="E14" s="37">
        <v>44.15</v>
      </c>
      <c r="F14" s="37">
        <v>77.79</v>
      </c>
      <c r="G14" s="37">
        <v>114.41</v>
      </c>
      <c r="H14" s="37">
        <v>40.8</v>
      </c>
      <c r="I14" s="37">
        <v>24.16</v>
      </c>
      <c r="J14" s="37">
        <v>17.93</v>
      </c>
      <c r="K14" s="37">
        <v>19.57</v>
      </c>
      <c r="L14" s="37">
        <v>11.23</v>
      </c>
      <c r="M14" s="37">
        <v>7.3</v>
      </c>
      <c r="N14" s="38">
        <f t="shared" si="1"/>
        <v>402.63000000000005</v>
      </c>
      <c r="O14" s="39">
        <f t="shared" si="0"/>
        <v>12.767276511000002</v>
      </c>
      <c r="P14" s="40">
        <f t="shared" si="2"/>
        <v>384.9157837948717</v>
      </c>
    </row>
    <row r="15" spans="1:16" ht="15" customHeight="1">
      <c r="A15" s="33">
        <v>2530</v>
      </c>
      <c r="B15" s="37">
        <v>3.59</v>
      </c>
      <c r="C15" s="37">
        <v>8.96</v>
      </c>
      <c r="D15" s="37">
        <v>15.94</v>
      </c>
      <c r="E15" s="37">
        <v>15.84</v>
      </c>
      <c r="F15" s="37">
        <v>145.05</v>
      </c>
      <c r="G15" s="37">
        <v>107.64</v>
      </c>
      <c r="H15" s="37">
        <v>60.47</v>
      </c>
      <c r="I15" s="37">
        <v>35.95</v>
      </c>
      <c r="J15" s="37">
        <v>25.14</v>
      </c>
      <c r="K15" s="37">
        <v>15.76</v>
      </c>
      <c r="L15" s="37">
        <v>11.44</v>
      </c>
      <c r="M15" s="37">
        <v>5.44</v>
      </c>
      <c r="N15" s="38">
        <f t="shared" si="1"/>
        <v>451.21999999999997</v>
      </c>
      <c r="O15" s="39">
        <f t="shared" si="0"/>
        <v>14.308050834</v>
      </c>
      <c r="P15" s="40">
        <f t="shared" si="2"/>
        <v>384.9157837948717</v>
      </c>
    </row>
    <row r="16" spans="1:16" ht="15" customHeight="1">
      <c r="A16" s="33">
        <v>2531</v>
      </c>
      <c r="B16" s="37">
        <v>5</v>
      </c>
      <c r="C16" s="37">
        <v>20.68</v>
      </c>
      <c r="D16" s="37">
        <v>70.48</v>
      </c>
      <c r="E16" s="37">
        <v>51.03</v>
      </c>
      <c r="F16" s="37">
        <v>82.68</v>
      </c>
      <c r="G16" s="37">
        <v>72.51</v>
      </c>
      <c r="H16" s="37">
        <v>74.7</v>
      </c>
      <c r="I16" s="37">
        <v>39.07</v>
      </c>
      <c r="J16" s="37">
        <v>21.38</v>
      </c>
      <c r="K16" s="37">
        <v>11.36</v>
      </c>
      <c r="L16" s="37">
        <v>9.14</v>
      </c>
      <c r="M16" s="37">
        <v>3.69</v>
      </c>
      <c r="N16" s="38">
        <f t="shared" si="1"/>
        <v>461.71999999999997</v>
      </c>
      <c r="O16" s="39">
        <f t="shared" si="0"/>
        <v>14.641002684</v>
      </c>
      <c r="P16" s="40">
        <f t="shared" si="2"/>
        <v>384.9157837948717</v>
      </c>
    </row>
    <row r="17" spans="1:16" ht="15" customHeight="1">
      <c r="A17" s="33">
        <v>2532</v>
      </c>
      <c r="B17" s="37">
        <v>6.23</v>
      </c>
      <c r="C17" s="37">
        <v>11.54</v>
      </c>
      <c r="D17" s="37">
        <v>24.95</v>
      </c>
      <c r="E17" s="37">
        <v>46.33</v>
      </c>
      <c r="F17" s="37">
        <v>53.25</v>
      </c>
      <c r="G17" s="37">
        <v>86.59</v>
      </c>
      <c r="H17" s="37">
        <v>87.17</v>
      </c>
      <c r="I17" s="37">
        <v>34.6</v>
      </c>
      <c r="J17" s="37">
        <v>21.93</v>
      </c>
      <c r="K17" s="37">
        <v>16.6</v>
      </c>
      <c r="L17" s="37">
        <v>11.21</v>
      </c>
      <c r="M17" s="37">
        <v>7.07</v>
      </c>
      <c r="N17" s="38">
        <f t="shared" si="1"/>
        <v>407.47</v>
      </c>
      <c r="O17" s="39">
        <f t="shared" si="0"/>
        <v>12.920751459000002</v>
      </c>
      <c r="P17" s="40">
        <f t="shared" si="2"/>
        <v>384.9157837948717</v>
      </c>
    </row>
    <row r="18" spans="1:16" ht="15" customHeight="1">
      <c r="A18" s="33">
        <v>2533</v>
      </c>
      <c r="B18" s="37">
        <v>4.41</v>
      </c>
      <c r="C18" s="37">
        <v>18.84</v>
      </c>
      <c r="D18" s="37">
        <v>19.43</v>
      </c>
      <c r="E18" s="37">
        <v>22.26</v>
      </c>
      <c r="F18" s="37">
        <v>43.81</v>
      </c>
      <c r="G18" s="37">
        <v>46.99</v>
      </c>
      <c r="H18" s="37">
        <v>51.67</v>
      </c>
      <c r="I18" s="37">
        <v>28.81</v>
      </c>
      <c r="J18" s="37">
        <v>16.37</v>
      </c>
      <c r="K18" s="37">
        <v>10.33</v>
      </c>
      <c r="L18" s="37">
        <v>6.62</v>
      </c>
      <c r="M18" s="37">
        <v>5.32</v>
      </c>
      <c r="N18" s="38">
        <f t="shared" si="1"/>
        <v>274.86</v>
      </c>
      <c r="O18" s="39">
        <f t="shared" si="0"/>
        <v>8.715728142</v>
      </c>
      <c r="P18" s="40">
        <f t="shared" si="2"/>
        <v>384.9157837948717</v>
      </c>
    </row>
    <row r="19" spans="1:16" s="18" customFormat="1" ht="15" customHeight="1">
      <c r="A19" s="34">
        <v>2534</v>
      </c>
      <c r="B19" s="41">
        <v>9.48</v>
      </c>
      <c r="C19" s="41">
        <v>8.78</v>
      </c>
      <c r="D19" s="41">
        <v>9.15</v>
      </c>
      <c r="E19" s="41">
        <v>11.49</v>
      </c>
      <c r="F19" s="41">
        <v>39.31</v>
      </c>
      <c r="G19" s="41">
        <v>80.84</v>
      </c>
      <c r="H19" s="41">
        <v>38.69</v>
      </c>
      <c r="I19" s="41">
        <v>26.61</v>
      </c>
      <c r="J19" s="41">
        <v>11.97</v>
      </c>
      <c r="K19" s="41">
        <v>9.67</v>
      </c>
      <c r="L19" s="41">
        <v>8.4</v>
      </c>
      <c r="M19" s="41">
        <v>8.92</v>
      </c>
      <c r="N19" s="38">
        <f t="shared" si="1"/>
        <v>263.31</v>
      </c>
      <c r="O19" s="39">
        <f t="shared" si="0"/>
        <v>8.349481107</v>
      </c>
      <c r="P19" s="40">
        <f t="shared" si="2"/>
        <v>384.9157837948717</v>
      </c>
    </row>
    <row r="20" spans="1:16" ht="15" customHeight="1">
      <c r="A20" s="35">
        <v>2535</v>
      </c>
      <c r="B20" s="42">
        <v>7.37</v>
      </c>
      <c r="C20" s="42">
        <v>4.71</v>
      </c>
      <c r="D20" s="42">
        <v>2.64</v>
      </c>
      <c r="E20" s="42">
        <v>18.33</v>
      </c>
      <c r="F20" s="42">
        <v>31.84</v>
      </c>
      <c r="G20" s="42">
        <v>57.87</v>
      </c>
      <c r="H20" s="42">
        <v>35.99</v>
      </c>
      <c r="I20" s="42">
        <v>20.81</v>
      </c>
      <c r="J20" s="42">
        <v>19.17</v>
      </c>
      <c r="K20" s="42">
        <v>8.97</v>
      </c>
      <c r="L20" s="42">
        <v>5.73</v>
      </c>
      <c r="M20" s="42">
        <v>8.05</v>
      </c>
      <c r="N20" s="38">
        <f t="shared" si="1"/>
        <v>221.48000000000002</v>
      </c>
      <c r="O20" s="39">
        <f t="shared" si="0"/>
        <v>7.023064356000001</v>
      </c>
      <c r="P20" s="40">
        <f t="shared" si="2"/>
        <v>384.9157837948717</v>
      </c>
    </row>
    <row r="21" spans="1:16" ht="15" customHeight="1">
      <c r="A21" s="35">
        <v>2536</v>
      </c>
      <c r="B21" s="42">
        <v>13.5</v>
      </c>
      <c r="C21" s="42">
        <v>13.6</v>
      </c>
      <c r="D21" s="42">
        <v>13.4</v>
      </c>
      <c r="E21" s="42">
        <v>28.1</v>
      </c>
      <c r="F21" s="42">
        <v>21.9</v>
      </c>
      <c r="G21" s="42">
        <v>42.5</v>
      </c>
      <c r="H21" s="42">
        <v>31</v>
      </c>
      <c r="I21" s="42">
        <v>14.4</v>
      </c>
      <c r="J21" s="42">
        <v>10.1</v>
      </c>
      <c r="K21" s="42">
        <v>6.51</v>
      </c>
      <c r="L21" s="42">
        <v>6.54</v>
      </c>
      <c r="M21" s="42">
        <v>12.7</v>
      </c>
      <c r="N21" s="38">
        <f t="shared" si="1"/>
        <v>214.24999999999997</v>
      </c>
      <c r="O21" s="39">
        <f t="shared" si="0"/>
        <v>6.793803225</v>
      </c>
      <c r="P21" s="40">
        <f t="shared" si="2"/>
        <v>384.9157837948717</v>
      </c>
    </row>
    <row r="22" spans="1:16" ht="15" customHeight="1">
      <c r="A22" s="33">
        <v>2537</v>
      </c>
      <c r="B22" s="37">
        <v>6.78</v>
      </c>
      <c r="C22" s="37">
        <v>12.6</v>
      </c>
      <c r="D22" s="37">
        <v>17.8</v>
      </c>
      <c r="E22" s="37">
        <v>30.3</v>
      </c>
      <c r="F22" s="37">
        <v>219</v>
      </c>
      <c r="G22" s="37">
        <v>176</v>
      </c>
      <c r="H22" s="37">
        <v>82.6</v>
      </c>
      <c r="I22" s="37">
        <v>40.3</v>
      </c>
      <c r="J22" s="37">
        <v>29</v>
      </c>
      <c r="K22" s="37">
        <v>19.9</v>
      </c>
      <c r="L22" s="37">
        <v>11.2</v>
      </c>
      <c r="M22" s="37">
        <v>7.5</v>
      </c>
      <c r="N22" s="38">
        <f t="shared" si="1"/>
        <v>652.98</v>
      </c>
      <c r="O22" s="39">
        <f t="shared" si="0"/>
        <v>20.705799906</v>
      </c>
      <c r="P22" s="40">
        <f t="shared" si="2"/>
        <v>384.9157837948717</v>
      </c>
    </row>
    <row r="23" spans="1:16" ht="15" customHeight="1">
      <c r="A23" s="33">
        <v>2538</v>
      </c>
      <c r="B23" s="37">
        <v>4.72</v>
      </c>
      <c r="C23" s="37">
        <v>6.37</v>
      </c>
      <c r="D23" s="37">
        <v>17.09</v>
      </c>
      <c r="E23" s="37">
        <v>35.22</v>
      </c>
      <c r="F23" s="37">
        <v>167.21</v>
      </c>
      <c r="G23" s="37">
        <v>207.57</v>
      </c>
      <c r="H23" s="37">
        <v>74.85</v>
      </c>
      <c r="I23" s="37">
        <v>38.82</v>
      </c>
      <c r="J23" s="37">
        <v>26</v>
      </c>
      <c r="K23" s="37">
        <v>19.34</v>
      </c>
      <c r="L23" s="37">
        <v>15.27</v>
      </c>
      <c r="M23" s="37">
        <v>8.59</v>
      </c>
      <c r="N23" s="38">
        <f t="shared" si="1"/>
        <v>621.0500000000001</v>
      </c>
      <c r="O23" s="39">
        <f t="shared" si="0"/>
        <v>19.693309185000004</v>
      </c>
      <c r="P23" s="40">
        <f t="shared" si="2"/>
        <v>384.9157837948717</v>
      </c>
    </row>
    <row r="24" spans="1:16" ht="15" customHeight="1">
      <c r="A24" s="33">
        <v>2539</v>
      </c>
      <c r="B24" s="37">
        <v>6.227</v>
      </c>
      <c r="C24" s="37">
        <v>7.08</v>
      </c>
      <c r="D24" s="37">
        <v>29.279</v>
      </c>
      <c r="E24" s="37">
        <v>22.143</v>
      </c>
      <c r="F24" s="37">
        <v>85.766</v>
      </c>
      <c r="G24" s="37">
        <v>112.969</v>
      </c>
      <c r="H24" s="37">
        <v>60.659</v>
      </c>
      <c r="I24" s="37">
        <v>34.681</v>
      </c>
      <c r="J24" s="37">
        <v>18.109</v>
      </c>
      <c r="K24" s="37">
        <v>12.794</v>
      </c>
      <c r="L24" s="37">
        <v>7.019</v>
      </c>
      <c r="M24" s="37">
        <v>5.167</v>
      </c>
      <c r="N24" s="38">
        <f t="shared" si="1"/>
        <v>401.8929999999999</v>
      </c>
      <c r="O24" s="39">
        <f t="shared" si="0"/>
        <v>12.743906462099998</v>
      </c>
      <c r="P24" s="40">
        <f t="shared" si="2"/>
        <v>384.9157837948717</v>
      </c>
    </row>
    <row r="25" spans="1:16" ht="15" customHeight="1">
      <c r="A25" s="33">
        <v>2540</v>
      </c>
      <c r="B25" s="37">
        <v>8.037</v>
      </c>
      <c r="C25" s="37">
        <v>9.965</v>
      </c>
      <c r="D25" s="37">
        <v>6.966</v>
      </c>
      <c r="E25" s="37">
        <v>33.458</v>
      </c>
      <c r="F25" s="37">
        <v>50.287</v>
      </c>
      <c r="G25" s="37">
        <v>86.586</v>
      </c>
      <c r="H25" s="37">
        <v>77.023</v>
      </c>
      <c r="I25" s="37">
        <v>24.982</v>
      </c>
      <c r="J25" s="37">
        <v>14.707</v>
      </c>
      <c r="K25" s="37">
        <v>9.139</v>
      </c>
      <c r="L25" s="37">
        <v>7.942</v>
      </c>
      <c r="M25" s="37">
        <v>5.353</v>
      </c>
      <c r="N25" s="38">
        <f t="shared" si="1"/>
        <v>334.445</v>
      </c>
      <c r="O25" s="39">
        <f t="shared" si="0"/>
        <v>10.6051506165</v>
      </c>
      <c r="P25" s="40">
        <f t="shared" si="2"/>
        <v>384.9157837948717</v>
      </c>
    </row>
    <row r="26" spans="1:16" ht="15" customHeight="1">
      <c r="A26" s="33">
        <v>2541</v>
      </c>
      <c r="B26" s="37">
        <v>8.357</v>
      </c>
      <c r="C26" s="37">
        <v>7.03</v>
      </c>
      <c r="D26" s="37">
        <v>5.291</v>
      </c>
      <c r="E26" s="37">
        <v>8.828</v>
      </c>
      <c r="F26" s="37">
        <v>27.137</v>
      </c>
      <c r="G26" s="37">
        <v>37.763</v>
      </c>
      <c r="H26" s="37">
        <v>12.43</v>
      </c>
      <c r="I26" s="37">
        <v>11.551</v>
      </c>
      <c r="J26" s="37">
        <v>4.913</v>
      </c>
      <c r="K26" s="37">
        <v>5.112</v>
      </c>
      <c r="L26" s="37">
        <v>2.974</v>
      </c>
      <c r="M26" s="37">
        <v>2.309</v>
      </c>
      <c r="N26" s="38">
        <f t="shared" si="1"/>
        <v>133.695</v>
      </c>
      <c r="O26" s="39">
        <f t="shared" si="0"/>
        <v>4.2394283415</v>
      </c>
      <c r="P26" s="40">
        <f t="shared" si="2"/>
        <v>384.9157837948717</v>
      </c>
    </row>
    <row r="27" spans="1:16" ht="15" customHeight="1">
      <c r="A27" s="33">
        <v>2542</v>
      </c>
      <c r="B27" s="37">
        <v>4.387</v>
      </c>
      <c r="C27" s="37">
        <v>12.409</v>
      </c>
      <c r="D27" s="37">
        <v>11.809</v>
      </c>
      <c r="E27" s="37">
        <v>8.536</v>
      </c>
      <c r="F27" s="37">
        <v>24.453</v>
      </c>
      <c r="G27" s="37">
        <v>69.533</v>
      </c>
      <c r="H27" s="37">
        <v>28.745</v>
      </c>
      <c r="I27" s="37">
        <v>19.278</v>
      </c>
      <c r="J27" s="37">
        <v>15.239</v>
      </c>
      <c r="K27" s="37">
        <v>11.272</v>
      </c>
      <c r="L27" s="37">
        <v>12.578</v>
      </c>
      <c r="M27" s="37">
        <v>15.951</v>
      </c>
      <c r="N27" s="38">
        <f t="shared" si="1"/>
        <v>234.19</v>
      </c>
      <c r="O27" s="39">
        <f t="shared" si="0"/>
        <v>7.426094643</v>
      </c>
      <c r="P27" s="40">
        <f t="shared" si="2"/>
        <v>384.9157837948717</v>
      </c>
    </row>
    <row r="28" spans="1:16" ht="15" customHeight="1">
      <c r="A28" s="33">
        <v>2543</v>
      </c>
      <c r="B28" s="37">
        <v>16</v>
      </c>
      <c r="C28" s="37">
        <v>12.254</v>
      </c>
      <c r="D28" s="37">
        <v>15.024</v>
      </c>
      <c r="E28" s="37">
        <v>38.152</v>
      </c>
      <c r="F28" s="37">
        <v>44.164</v>
      </c>
      <c r="G28" s="37">
        <v>47.662</v>
      </c>
      <c r="H28" s="37">
        <v>36.274</v>
      </c>
      <c r="I28" s="37">
        <v>20.157</v>
      </c>
      <c r="J28" s="37">
        <v>15.39</v>
      </c>
      <c r="K28" s="37">
        <v>9.369</v>
      </c>
      <c r="L28" s="37">
        <v>6.589</v>
      </c>
      <c r="M28" s="37">
        <v>7.394</v>
      </c>
      <c r="N28" s="38">
        <f t="shared" si="1"/>
        <v>268.42900000000003</v>
      </c>
      <c r="O28" s="39">
        <f t="shared" si="0"/>
        <v>8.5118030613</v>
      </c>
      <c r="P28" s="40">
        <f t="shared" si="2"/>
        <v>384.9157837948717</v>
      </c>
    </row>
    <row r="29" spans="1:16" ht="15" customHeight="1">
      <c r="A29" s="33">
        <v>2544</v>
      </c>
      <c r="B29" s="37">
        <v>13.94</v>
      </c>
      <c r="C29" s="37">
        <v>23.53</v>
      </c>
      <c r="D29" s="37">
        <v>3.09</v>
      </c>
      <c r="E29" s="37">
        <v>27.01</v>
      </c>
      <c r="F29" s="37">
        <v>129.87</v>
      </c>
      <c r="G29" s="37">
        <v>81.58</v>
      </c>
      <c r="H29" s="37">
        <v>33.54</v>
      </c>
      <c r="I29" s="37">
        <v>18.88</v>
      </c>
      <c r="J29" s="37">
        <v>17.93</v>
      </c>
      <c r="K29" s="37">
        <v>12.43</v>
      </c>
      <c r="L29" s="37">
        <v>6.55</v>
      </c>
      <c r="M29" s="37">
        <v>5.66</v>
      </c>
      <c r="N29" s="38">
        <f t="shared" si="1"/>
        <v>374.01000000000005</v>
      </c>
      <c r="O29" s="39">
        <f t="shared" si="0"/>
        <v>11.859744897000002</v>
      </c>
      <c r="P29" s="40">
        <f t="shared" si="2"/>
        <v>384.9157837948717</v>
      </c>
    </row>
    <row r="30" spans="1:16" ht="15" customHeight="1">
      <c r="A30" s="33">
        <v>2545</v>
      </c>
      <c r="B30" s="37">
        <v>6.528</v>
      </c>
      <c r="C30" s="37">
        <v>30.354</v>
      </c>
      <c r="D30" s="37">
        <v>26.527</v>
      </c>
      <c r="E30" s="37">
        <v>18.213</v>
      </c>
      <c r="F30" s="37">
        <v>62.491</v>
      </c>
      <c r="G30" s="37">
        <v>119.564</v>
      </c>
      <c r="H30" s="37">
        <v>49.151</v>
      </c>
      <c r="I30" s="37">
        <v>57.158</v>
      </c>
      <c r="J30" s="37">
        <v>24.652</v>
      </c>
      <c r="K30" s="37">
        <v>17.487</v>
      </c>
      <c r="L30" s="37">
        <v>7.409</v>
      </c>
      <c r="M30" s="37">
        <v>6.083</v>
      </c>
      <c r="N30" s="38">
        <f t="shared" si="1"/>
        <v>425.6170000000001</v>
      </c>
      <c r="O30" s="39">
        <f t="shared" si="0"/>
        <v>13.496187384900002</v>
      </c>
      <c r="P30" s="40">
        <f t="shared" si="2"/>
        <v>384.9157837948717</v>
      </c>
    </row>
    <row r="31" spans="1:16" ht="15" customHeight="1">
      <c r="A31" s="33">
        <v>2546</v>
      </c>
      <c r="B31" s="37">
        <v>7.192</v>
      </c>
      <c r="C31" s="37">
        <v>6.978</v>
      </c>
      <c r="D31" s="37">
        <v>9.426</v>
      </c>
      <c r="E31" s="37">
        <v>10.577</v>
      </c>
      <c r="F31" s="37">
        <v>43.774</v>
      </c>
      <c r="G31" s="37">
        <v>136.813</v>
      </c>
      <c r="H31" s="37">
        <v>49.563</v>
      </c>
      <c r="I31" s="37">
        <v>20.009</v>
      </c>
      <c r="J31" s="37">
        <v>7.672</v>
      </c>
      <c r="K31" s="37">
        <v>6.864</v>
      </c>
      <c r="L31" s="37">
        <v>4.686</v>
      </c>
      <c r="M31" s="37">
        <v>4.356</v>
      </c>
      <c r="N31" s="38">
        <f t="shared" si="1"/>
        <v>307.90999999999997</v>
      </c>
      <c r="O31" s="39">
        <f t="shared" si="0"/>
        <v>9.763733727</v>
      </c>
      <c r="P31" s="40">
        <f t="shared" si="2"/>
        <v>384.9157837948717</v>
      </c>
    </row>
    <row r="32" spans="1:16" ht="15" customHeight="1">
      <c r="A32" s="33">
        <v>2547</v>
      </c>
      <c r="B32" s="37">
        <v>2.711</v>
      </c>
      <c r="C32" s="37">
        <v>38.877</v>
      </c>
      <c r="D32" s="37">
        <v>30.486</v>
      </c>
      <c r="E32" s="37">
        <v>63.906</v>
      </c>
      <c r="F32" s="37">
        <v>120.753</v>
      </c>
      <c r="G32" s="37">
        <v>150.993</v>
      </c>
      <c r="H32" s="37">
        <v>57.936</v>
      </c>
      <c r="I32" s="37">
        <v>30.02</v>
      </c>
      <c r="J32" s="37">
        <v>36.055</v>
      </c>
      <c r="K32" s="37">
        <v>28.007</v>
      </c>
      <c r="L32" s="37">
        <v>18.455</v>
      </c>
      <c r="M32" s="37">
        <v>9.84</v>
      </c>
      <c r="N32" s="38">
        <f t="shared" si="1"/>
        <v>588.039</v>
      </c>
      <c r="O32" s="39">
        <f t="shared" si="0"/>
        <v>18.646540278299998</v>
      </c>
      <c r="P32" s="40">
        <f t="shared" si="2"/>
        <v>384.9157837948717</v>
      </c>
    </row>
    <row r="33" spans="1:16" ht="15" customHeight="1">
      <c r="A33" s="33">
        <v>2548</v>
      </c>
      <c r="B33" s="37">
        <v>15.7896</v>
      </c>
      <c r="C33" s="37">
        <v>14.932511999999997</v>
      </c>
      <c r="D33" s="37">
        <v>20.81721600000001</v>
      </c>
      <c r="E33" s="37">
        <v>68.66985600000001</v>
      </c>
      <c r="F33" s="37">
        <v>121.29695999999997</v>
      </c>
      <c r="G33" s="37">
        <v>195.89126399999998</v>
      </c>
      <c r="H33" s="37">
        <v>108.3888</v>
      </c>
      <c r="I33" s="37">
        <v>26.332127999999994</v>
      </c>
      <c r="J33" s="37">
        <v>4.421952000000002</v>
      </c>
      <c r="K33" s="37">
        <v>2.5263359999999992</v>
      </c>
      <c r="L33" s="37">
        <v>0.7430400000000006</v>
      </c>
      <c r="M33" s="37">
        <v>0.10368000000000006</v>
      </c>
      <c r="N33" s="38">
        <f t="shared" si="1"/>
        <v>579.913344</v>
      </c>
      <c r="O33" s="39">
        <f t="shared" si="0"/>
        <v>18.3888781642368</v>
      </c>
      <c r="P33" s="40">
        <f t="shared" si="2"/>
        <v>384.9157837948717</v>
      </c>
    </row>
    <row r="34" spans="1:16" ht="15" customHeight="1">
      <c r="A34" s="33">
        <v>2549</v>
      </c>
      <c r="B34" s="37">
        <v>28.899936000000004</v>
      </c>
      <c r="C34" s="37">
        <v>40.874112</v>
      </c>
      <c r="D34" s="37">
        <v>34.118496</v>
      </c>
      <c r="E34" s="37">
        <v>77.46969600000001</v>
      </c>
      <c r="F34" s="37">
        <v>184.11408</v>
      </c>
      <c r="G34" s="37">
        <v>225.39686400000002</v>
      </c>
      <c r="H34" s="37">
        <v>189.11750400000003</v>
      </c>
      <c r="I34" s="37">
        <v>42.08976</v>
      </c>
      <c r="J34" s="37">
        <v>23.780736000000005</v>
      </c>
      <c r="K34" s="37">
        <v>14.815872000000008</v>
      </c>
      <c r="L34" s="37">
        <v>9.535103999999997</v>
      </c>
      <c r="M34" s="37">
        <v>8.65728</v>
      </c>
      <c r="N34" s="38">
        <f t="shared" si="1"/>
        <v>878.8694400000002</v>
      </c>
      <c r="O34" s="39">
        <f t="shared" si="0"/>
        <v>27.868686281568007</v>
      </c>
      <c r="P34" s="40">
        <f t="shared" si="2"/>
        <v>384.9157837948717</v>
      </c>
    </row>
    <row r="35" spans="1:16" ht="15" customHeight="1">
      <c r="A35" s="33">
        <v>2550</v>
      </c>
      <c r="B35" s="43">
        <v>12.188448000000001</v>
      </c>
      <c r="C35" s="43">
        <v>43.14643200000001</v>
      </c>
      <c r="D35" s="43">
        <v>34.601471999999994</v>
      </c>
      <c r="E35" s="43">
        <v>23.437727999999975</v>
      </c>
      <c r="F35" s="43">
        <v>49.42857600000001</v>
      </c>
      <c r="G35" s="43">
        <v>52.424064000000016</v>
      </c>
      <c r="H35" s="43">
        <v>54.33695999999999</v>
      </c>
      <c r="I35" s="43">
        <v>26.863488000000004</v>
      </c>
      <c r="J35" s="43">
        <v>9.922176</v>
      </c>
      <c r="K35" s="43">
        <v>6.324479999999998</v>
      </c>
      <c r="L35" s="43">
        <v>5.018111999999988</v>
      </c>
      <c r="M35" s="43">
        <v>3.5838720000000004</v>
      </c>
      <c r="N35" s="38">
        <f t="shared" si="1"/>
        <v>321.2758079999999</v>
      </c>
      <c r="O35" s="39">
        <f t="shared" si="0"/>
        <v>10.187559488937598</v>
      </c>
      <c r="P35" s="40">
        <f t="shared" si="2"/>
        <v>384.9157837948717</v>
      </c>
    </row>
    <row r="36" spans="1:16" ht="15" customHeight="1">
      <c r="A36" s="33">
        <v>2551</v>
      </c>
      <c r="B36" s="37">
        <v>33.40656</v>
      </c>
      <c r="C36" s="37">
        <v>39.1392</v>
      </c>
      <c r="D36" s="37">
        <v>37.6704</v>
      </c>
      <c r="E36" s="37">
        <v>38.681279999999994</v>
      </c>
      <c r="F36" s="37">
        <v>70.4592</v>
      </c>
      <c r="G36" s="37">
        <v>114.79104000000001</v>
      </c>
      <c r="H36" s="37">
        <v>72.96480000000001</v>
      </c>
      <c r="I36" s="37">
        <v>43.8048</v>
      </c>
      <c r="J36" s="37">
        <v>24.1488</v>
      </c>
      <c r="K36" s="37">
        <v>17.4528</v>
      </c>
      <c r="L36" s="37">
        <v>6.61392</v>
      </c>
      <c r="M36" s="37">
        <v>17.6688</v>
      </c>
      <c r="N36" s="38">
        <f t="shared" si="1"/>
        <v>516.8016</v>
      </c>
      <c r="O36" s="39">
        <f t="shared" si="0"/>
        <v>16.387623695520002</v>
      </c>
      <c r="P36" s="40">
        <f t="shared" si="2"/>
        <v>384.9157837948717</v>
      </c>
    </row>
    <row r="37" spans="1:16" ht="15" customHeight="1">
      <c r="A37" s="33">
        <v>2552</v>
      </c>
      <c r="B37" s="37">
        <v>3.506112</v>
      </c>
      <c r="C37" s="37">
        <v>9.564480000000001</v>
      </c>
      <c r="D37" s="37">
        <v>25.672032</v>
      </c>
      <c r="E37" s="37">
        <v>33.74438400000015</v>
      </c>
      <c r="F37" s="37">
        <v>43.11792</v>
      </c>
      <c r="G37" s="37">
        <v>68.26896000000002</v>
      </c>
      <c r="H37" s="37">
        <v>47.701440000000005</v>
      </c>
      <c r="I37" s="37">
        <v>18.239903999999992</v>
      </c>
      <c r="J37" s="37">
        <v>4.112639999999999</v>
      </c>
      <c r="K37" s="37">
        <v>1.9759679999999997</v>
      </c>
      <c r="L37" s="37">
        <v>0.8631360000000001</v>
      </c>
      <c r="M37" s="37">
        <v>1.4238720000000002</v>
      </c>
      <c r="N37" s="38">
        <f t="shared" si="1"/>
        <v>258.1908480000002</v>
      </c>
      <c r="O37" s="39">
        <f t="shared" si="0"/>
        <v>8.187154332825607</v>
      </c>
      <c r="P37" s="40">
        <f t="shared" si="2"/>
        <v>384.9157837948717</v>
      </c>
    </row>
    <row r="38" spans="1:16" ht="15" customHeight="1">
      <c r="A38" s="33">
        <v>2553</v>
      </c>
      <c r="B38" s="37">
        <v>4.37184</v>
      </c>
      <c r="C38" s="37">
        <v>4.531680000000002</v>
      </c>
      <c r="D38" s="37">
        <v>3.4102080000000004</v>
      </c>
      <c r="E38" s="37">
        <v>47.78179200000001</v>
      </c>
      <c r="F38" s="37">
        <v>119.77545599999999</v>
      </c>
      <c r="G38" s="37">
        <v>124.01769600000003</v>
      </c>
      <c r="H38" s="37">
        <v>75.52656</v>
      </c>
      <c r="I38" s="37">
        <v>36.323424</v>
      </c>
      <c r="J38" s="37">
        <v>25.475904000000007</v>
      </c>
      <c r="K38" s="37">
        <v>19.475423999999993</v>
      </c>
      <c r="L38" s="37">
        <v>10.853568000000001</v>
      </c>
      <c r="M38" s="37">
        <v>11.962080000000002</v>
      </c>
      <c r="N38" s="38">
        <f t="shared" si="1"/>
        <v>483.50563200000005</v>
      </c>
      <c r="O38" s="39">
        <f t="shared" si="0"/>
        <v>15.331818539030401</v>
      </c>
      <c r="P38" s="40">
        <f t="shared" si="2"/>
        <v>384.9157837948717</v>
      </c>
    </row>
    <row r="39" spans="1:16" ht="15" customHeight="1">
      <c r="A39" s="33">
        <v>2554</v>
      </c>
      <c r="B39" s="37">
        <v>8.836128</v>
      </c>
      <c r="C39" s="37">
        <v>67.34534400000003</v>
      </c>
      <c r="D39" s="37">
        <v>51.96355199999999</v>
      </c>
      <c r="E39" s="37">
        <v>57.869856000000006</v>
      </c>
      <c r="F39" s="37">
        <v>165.41452800000002</v>
      </c>
      <c r="G39" s="37">
        <v>179.39318400000005</v>
      </c>
      <c r="H39" s="37">
        <v>91.124352</v>
      </c>
      <c r="I39" s="37">
        <v>39.07008000000001</v>
      </c>
      <c r="J39" s="37">
        <v>25.555392000000005</v>
      </c>
      <c r="K39" s="37">
        <v>19.810656</v>
      </c>
      <c r="L39" s="37">
        <v>12.25065600000002</v>
      </c>
      <c r="M39" s="37">
        <v>11.699424</v>
      </c>
      <c r="N39" s="38">
        <f t="shared" si="1"/>
        <v>730.3331520000002</v>
      </c>
      <c r="O39" s="39">
        <f t="shared" si="0"/>
        <v>23.158645149974404</v>
      </c>
      <c r="P39" s="40">
        <f t="shared" si="2"/>
        <v>384.9157837948717</v>
      </c>
    </row>
    <row r="40" spans="1:16" ht="15" customHeight="1">
      <c r="A40" s="33">
        <v>2555</v>
      </c>
      <c r="B40" s="37">
        <v>19.633536</v>
      </c>
      <c r="C40" s="37">
        <v>20.1528</v>
      </c>
      <c r="D40" s="37">
        <v>19.599840000000007</v>
      </c>
      <c r="E40" s="37">
        <v>27.483840000000004</v>
      </c>
      <c r="F40" s="37">
        <v>25.907039999999995</v>
      </c>
      <c r="G40" s="37">
        <v>77.30207999999999</v>
      </c>
      <c r="H40" s="37">
        <v>25.768799999999995</v>
      </c>
      <c r="I40" s="37">
        <v>12.195360000000003</v>
      </c>
      <c r="J40" s="37">
        <v>7.223040000000004</v>
      </c>
      <c r="K40" s="37">
        <v>3.6685440000000025</v>
      </c>
      <c r="L40" s="37">
        <v>2.7578880000000012</v>
      </c>
      <c r="M40" s="37">
        <v>2.128031999999999</v>
      </c>
      <c r="N40" s="38">
        <f t="shared" si="1"/>
        <v>243.8208</v>
      </c>
      <c r="O40" s="39">
        <f t="shared" si="0"/>
        <v>7.731484421759999</v>
      </c>
      <c r="P40" s="40">
        <f t="shared" si="2"/>
        <v>384.9157837948717</v>
      </c>
    </row>
    <row r="41" spans="1:16" ht="15" customHeight="1">
      <c r="A41" s="33">
        <v>2556</v>
      </c>
      <c r="B41" s="37">
        <v>2.809728</v>
      </c>
      <c r="C41" s="37">
        <v>1.8869760000000004</v>
      </c>
      <c r="D41" s="37">
        <v>1.3893120000000003</v>
      </c>
      <c r="E41" s="37">
        <v>5.818176000000001</v>
      </c>
      <c r="F41" s="37">
        <v>77.47488000000001</v>
      </c>
      <c r="G41" s="37">
        <v>105.77952</v>
      </c>
      <c r="H41" s="37">
        <v>81.24537600000002</v>
      </c>
      <c r="I41" s="37">
        <v>34.164288</v>
      </c>
      <c r="J41" s="37">
        <v>21.077279999999995</v>
      </c>
      <c r="K41" s="37">
        <v>11.079936000000002</v>
      </c>
      <c r="L41" s="37">
        <v>5.539968000000003</v>
      </c>
      <c r="M41" s="37">
        <v>4.124736</v>
      </c>
      <c r="N41" s="38">
        <f t="shared" si="1"/>
        <v>352.39017599999994</v>
      </c>
      <c r="O41" s="39">
        <f t="shared" si="0"/>
        <v>11.174186763907198</v>
      </c>
      <c r="P41" s="40">
        <f t="shared" si="2"/>
        <v>384.9157837948717</v>
      </c>
    </row>
    <row r="42" spans="1:16" ht="15" customHeight="1">
      <c r="A42" s="33">
        <v>2557</v>
      </c>
      <c r="B42" s="37">
        <v>8.770464000000002</v>
      </c>
      <c r="C42" s="37">
        <v>5.828544000000001</v>
      </c>
      <c r="D42" s="37">
        <v>23.187167999999996</v>
      </c>
      <c r="E42" s="37">
        <v>54.85881599999999</v>
      </c>
      <c r="F42" s="37">
        <v>80.97408000000003</v>
      </c>
      <c r="G42" s="37">
        <v>73.54886400000001</v>
      </c>
      <c r="H42" s="37">
        <v>38.633759999999995</v>
      </c>
      <c r="I42" s="37">
        <v>20.719583999999994</v>
      </c>
      <c r="J42" s="37">
        <v>9.637919999999996</v>
      </c>
      <c r="K42" s="37">
        <v>8.035200000000007</v>
      </c>
      <c r="L42" s="37">
        <v>3.4585919999999994</v>
      </c>
      <c r="M42" s="37">
        <v>1.9491840000000005</v>
      </c>
      <c r="N42" s="38">
        <f t="shared" si="1"/>
        <v>329.60217600000004</v>
      </c>
      <c r="O42" s="39">
        <f t="shared" si="0"/>
        <v>10.451586120307201</v>
      </c>
      <c r="P42" s="40">
        <f t="shared" si="2"/>
        <v>384.9157837948717</v>
      </c>
    </row>
    <row r="43" spans="1:16" ht="15" customHeight="1">
      <c r="A43" s="33">
        <v>2558</v>
      </c>
      <c r="B43" s="37">
        <v>5.1770879999999995</v>
      </c>
      <c r="C43" s="37">
        <v>5.8406400000000005</v>
      </c>
      <c r="D43" s="37">
        <v>5.43024</v>
      </c>
      <c r="E43" s="37">
        <v>5.338656</v>
      </c>
      <c r="F43" s="37">
        <v>29.575584</v>
      </c>
      <c r="G43" s="37">
        <v>22.178880000000007</v>
      </c>
      <c r="H43" s="37">
        <v>13.625279999999997</v>
      </c>
      <c r="I43" s="37">
        <v>14.665535999999989</v>
      </c>
      <c r="J43" s="37">
        <v>7.847712000000001</v>
      </c>
      <c r="K43" s="37">
        <v>6.1153920000000035</v>
      </c>
      <c r="L43" s="37">
        <v>3.8361600000000067</v>
      </c>
      <c r="M43" s="37">
        <v>3.9104639999999997</v>
      </c>
      <c r="N43" s="38">
        <f>SUM(B43:M43)</f>
        <v>123.541632</v>
      </c>
      <c r="O43" s="39">
        <f t="shared" si="0"/>
        <v>3.9174680882304003</v>
      </c>
      <c r="P43" s="40">
        <f t="shared" si="2"/>
        <v>384.9157837948717</v>
      </c>
    </row>
    <row r="44" spans="1:16" ht="15" customHeight="1">
      <c r="A44" s="33">
        <v>2559</v>
      </c>
      <c r="B44" s="37">
        <v>0.6670080000000003</v>
      </c>
      <c r="C44" s="37">
        <v>0.9555839999999999</v>
      </c>
      <c r="D44" s="37">
        <v>15.070752000000002</v>
      </c>
      <c r="E44" s="37">
        <v>33.78672</v>
      </c>
      <c r="F44" s="37">
        <v>45.83001600000001</v>
      </c>
      <c r="G44" s="37">
        <v>46.836575999999994</v>
      </c>
      <c r="H44" s="37">
        <v>23.665824000000008</v>
      </c>
      <c r="I44" s="37">
        <v>25.112160000000003</v>
      </c>
      <c r="J44" s="37">
        <v>9.730368000000004</v>
      </c>
      <c r="K44" s="37">
        <v>7.274879999999998</v>
      </c>
      <c r="L44" s="37">
        <v>2.9592</v>
      </c>
      <c r="M44" s="37">
        <v>2.5038719999999994</v>
      </c>
      <c r="N44" s="38">
        <f>SUM(B44:M44)</f>
        <v>214.39296000000002</v>
      </c>
      <c r="O44" s="39">
        <f t="shared" si="0"/>
        <v>6.798336443712</v>
      </c>
      <c r="P44" s="40">
        <f t="shared" si="2"/>
        <v>384.9157837948717</v>
      </c>
    </row>
    <row r="45" spans="1:16" ht="15" customHeight="1">
      <c r="A45" s="48">
        <v>2560</v>
      </c>
      <c r="B45" s="37">
        <v>2.57</v>
      </c>
      <c r="C45" s="37">
        <v>10.48</v>
      </c>
      <c r="D45" s="37">
        <v>8.74</v>
      </c>
      <c r="E45" s="37">
        <v>47.3</v>
      </c>
      <c r="F45" s="37">
        <v>12.63</v>
      </c>
      <c r="G45" s="37">
        <v>33.8</v>
      </c>
      <c r="H45" s="37">
        <v>96.99</v>
      </c>
      <c r="I45" s="37">
        <v>14.53</v>
      </c>
      <c r="J45" s="37">
        <v>4.61</v>
      </c>
      <c r="K45" s="37">
        <v>2.54</v>
      </c>
      <c r="L45" s="37">
        <v>0.8</v>
      </c>
      <c r="M45" s="37">
        <v>0.89</v>
      </c>
      <c r="N45" s="38">
        <f>SUM(B45:M45)</f>
        <v>235.88</v>
      </c>
      <c r="O45" s="39">
        <f t="shared" si="0"/>
        <v>7.479684036</v>
      </c>
      <c r="P45" s="40">
        <f t="shared" si="2"/>
        <v>384.9157837948717</v>
      </c>
    </row>
    <row r="46" spans="1:16" ht="15" customHeight="1">
      <c r="A46" s="48">
        <v>2561</v>
      </c>
      <c r="B46" s="49">
        <v>5.1</v>
      </c>
      <c r="C46" s="49">
        <v>4.9</v>
      </c>
      <c r="D46" s="49">
        <v>5.1</v>
      </c>
      <c r="E46" s="49">
        <v>4.3</v>
      </c>
      <c r="F46" s="49">
        <v>5.3</v>
      </c>
      <c r="G46" s="49">
        <v>5.1</v>
      </c>
      <c r="H46" s="49">
        <v>6.3</v>
      </c>
      <c r="I46" s="49">
        <v>3.9</v>
      </c>
      <c r="J46" s="49">
        <v>3.2</v>
      </c>
      <c r="K46" s="49">
        <v>2.9</v>
      </c>
      <c r="L46" s="49">
        <v>3.8</v>
      </c>
      <c r="M46" s="49">
        <v>4.6</v>
      </c>
      <c r="N46" s="50">
        <f>SUM(B46:M46)</f>
        <v>54.49999999999999</v>
      </c>
      <c r="O46" s="51">
        <f t="shared" si="0"/>
        <v>1.7281786499999998</v>
      </c>
      <c r="P46" s="45"/>
    </row>
    <row r="47" spans="1:16" ht="15" customHeight="1">
      <c r="A47" s="33">
        <v>2562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44"/>
      <c r="P47" s="45"/>
    </row>
    <row r="48" spans="1:16" ht="15" customHeight="1">
      <c r="A48" s="33">
        <v>2563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 s="44"/>
      <c r="P48" s="45"/>
    </row>
    <row r="49" spans="1:16" ht="15" customHeight="1">
      <c r="A49" s="33">
        <v>2564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44"/>
      <c r="P49" s="45"/>
    </row>
    <row r="50" spans="1:16" ht="15" customHeight="1">
      <c r="A50" s="36" t="s">
        <v>19</v>
      </c>
      <c r="B50" s="46">
        <f>MAX(B7:B45)</f>
        <v>33.40656</v>
      </c>
      <c r="C50" s="46">
        <f aca="true" t="shared" si="3" ref="C50:O50">MAX(C7:C45)</f>
        <v>67.34534400000003</v>
      </c>
      <c r="D50" s="46">
        <f t="shared" si="3"/>
        <v>70.48</v>
      </c>
      <c r="E50" s="46">
        <f t="shared" si="3"/>
        <v>77.46969600000001</v>
      </c>
      <c r="F50" s="46">
        <f t="shared" si="3"/>
        <v>219</v>
      </c>
      <c r="G50" s="46">
        <f t="shared" si="3"/>
        <v>225.39686400000002</v>
      </c>
      <c r="H50" s="46">
        <f t="shared" si="3"/>
        <v>189.11750400000003</v>
      </c>
      <c r="I50" s="46">
        <f t="shared" si="3"/>
        <v>73.06</v>
      </c>
      <c r="J50" s="46">
        <f t="shared" si="3"/>
        <v>36.055</v>
      </c>
      <c r="K50" s="46">
        <f t="shared" si="3"/>
        <v>28.007</v>
      </c>
      <c r="L50" s="46">
        <f t="shared" si="3"/>
        <v>18.455</v>
      </c>
      <c r="M50" s="46">
        <f t="shared" si="3"/>
        <v>17.6688</v>
      </c>
      <c r="N50" s="46">
        <f t="shared" si="3"/>
        <v>878.8694400000002</v>
      </c>
      <c r="O50" s="46">
        <f t="shared" si="3"/>
        <v>27.868686281568007</v>
      </c>
      <c r="P50" s="47"/>
    </row>
    <row r="51" spans="1:16" ht="15" customHeight="1">
      <c r="A51" s="36" t="s">
        <v>16</v>
      </c>
      <c r="B51" s="46">
        <f>AVERAGE(B7:B45)</f>
        <v>8.651678153846154</v>
      </c>
      <c r="C51" s="46">
        <f aca="true" t="shared" si="4" ref="C51:O51">AVERAGE(C7:C45)</f>
        <v>15.750648820512824</v>
      </c>
      <c r="D51" s="46">
        <f t="shared" si="4"/>
        <v>19.643043282051277</v>
      </c>
      <c r="E51" s="46">
        <f t="shared" si="4"/>
        <v>32.216507692307694</v>
      </c>
      <c r="F51" s="46">
        <f t="shared" si="4"/>
        <v>74.03649538461536</v>
      </c>
      <c r="G51" s="46">
        <f t="shared" si="4"/>
        <v>96.50902543589741</v>
      </c>
      <c r="H51" s="46">
        <f t="shared" si="4"/>
        <v>60.619498871794875</v>
      </c>
      <c r="I51" s="46">
        <f t="shared" si="4"/>
        <v>31.08709005128204</v>
      </c>
      <c r="J51" s="46">
        <f t="shared" si="4"/>
        <v>18.389510769230775</v>
      </c>
      <c r="K51" s="46">
        <f t="shared" si="4"/>
        <v>12.985115076923076</v>
      </c>
      <c r="L51" s="46">
        <f t="shared" si="4"/>
        <v>8.21875241025641</v>
      </c>
      <c r="M51" s="46">
        <f t="shared" si="4"/>
        <v>6.808417846153845</v>
      </c>
      <c r="N51" s="46">
        <f>SUM(B51:M51)</f>
        <v>384.9157837948717</v>
      </c>
      <c r="O51" s="46">
        <f t="shared" si="4"/>
        <v>12.205564029400247</v>
      </c>
      <c r="P51" s="47"/>
    </row>
    <row r="52" spans="1:16" ht="15" customHeight="1">
      <c r="A52" s="36" t="s">
        <v>20</v>
      </c>
      <c r="B52" s="46">
        <f>MIN(B7:B45)</f>
        <v>0.6670080000000003</v>
      </c>
      <c r="C52" s="46">
        <f aca="true" t="shared" si="5" ref="C52:O52">MIN(C7:C45)</f>
        <v>0.9555839999999999</v>
      </c>
      <c r="D52" s="46">
        <f t="shared" si="5"/>
        <v>1.3893120000000003</v>
      </c>
      <c r="E52" s="46">
        <f t="shared" si="5"/>
        <v>5.338656</v>
      </c>
      <c r="F52" s="46">
        <f t="shared" si="5"/>
        <v>12.63</v>
      </c>
      <c r="G52" s="46">
        <f t="shared" si="5"/>
        <v>22.178880000000007</v>
      </c>
      <c r="H52" s="46">
        <f t="shared" si="5"/>
        <v>12.43</v>
      </c>
      <c r="I52" s="46">
        <f t="shared" si="5"/>
        <v>11.551</v>
      </c>
      <c r="J52" s="46">
        <f t="shared" si="5"/>
        <v>4.112639999999999</v>
      </c>
      <c r="K52" s="46">
        <f t="shared" si="5"/>
        <v>1.9759679999999997</v>
      </c>
      <c r="L52" s="46">
        <f t="shared" si="5"/>
        <v>0.7430400000000006</v>
      </c>
      <c r="M52" s="46">
        <f t="shared" si="5"/>
        <v>0.10368000000000006</v>
      </c>
      <c r="N52" s="46">
        <f t="shared" si="5"/>
        <v>123.541632</v>
      </c>
      <c r="O52" s="46">
        <f t="shared" si="5"/>
        <v>3.9174680882304003</v>
      </c>
      <c r="P52" s="47"/>
    </row>
    <row r="53" spans="1:15" ht="21" customHeight="1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/>
      <c r="O53" s="22"/>
    </row>
    <row r="54" spans="1:15" ht="18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6"/>
    </row>
    <row r="55" spans="1:15" ht="18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8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8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8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24.75" customHeight="1">
      <c r="A61" s="27"/>
      <c r="B61" s="28"/>
      <c r="C61" s="29"/>
      <c r="D61" s="26"/>
      <c r="E61" s="28"/>
      <c r="F61" s="28"/>
      <c r="G61" s="28"/>
      <c r="H61" s="28"/>
      <c r="I61" s="28"/>
      <c r="J61" s="28"/>
      <c r="K61" s="28"/>
      <c r="L61" s="28"/>
      <c r="M61" s="28"/>
      <c r="N61" s="30"/>
      <c r="O61" s="26"/>
    </row>
    <row r="62" spans="1:15" ht="24.75" customHeight="1">
      <c r="A62" s="27"/>
      <c r="B62" s="28"/>
      <c r="C62" s="28"/>
      <c r="D62" s="28"/>
      <c r="E62" s="26"/>
      <c r="F62" s="28"/>
      <c r="G62" s="28"/>
      <c r="H62" s="28"/>
      <c r="I62" s="28"/>
      <c r="J62" s="28"/>
      <c r="K62" s="28"/>
      <c r="L62" s="28"/>
      <c r="M62" s="28"/>
      <c r="N62" s="30"/>
      <c r="O62" s="26"/>
    </row>
    <row r="63" spans="1:15" ht="24.75" customHeight="1">
      <c r="A63" s="27"/>
      <c r="B63" s="28"/>
      <c r="C63" s="28"/>
      <c r="D63" s="28"/>
      <c r="E63" s="26"/>
      <c r="F63" s="28"/>
      <c r="G63" s="28"/>
      <c r="H63" s="28"/>
      <c r="I63" s="28"/>
      <c r="J63" s="28"/>
      <c r="K63" s="28"/>
      <c r="L63" s="28"/>
      <c r="M63" s="28"/>
      <c r="N63" s="30"/>
      <c r="O63" s="26"/>
    </row>
    <row r="64" spans="1:15" ht="24.75" customHeight="1">
      <c r="A64" s="27"/>
      <c r="B64" s="28"/>
      <c r="C64" s="28"/>
      <c r="D64" s="28"/>
      <c r="E64" s="26"/>
      <c r="F64" s="28"/>
      <c r="G64" s="28"/>
      <c r="H64" s="28"/>
      <c r="I64" s="28"/>
      <c r="J64" s="28"/>
      <c r="K64" s="28"/>
      <c r="L64" s="28"/>
      <c r="M64" s="28"/>
      <c r="N64" s="30"/>
      <c r="O64" s="26"/>
    </row>
    <row r="65" spans="1:15" ht="24.75" customHeight="1">
      <c r="A65" s="27"/>
      <c r="B65" s="28"/>
      <c r="C65" s="28"/>
      <c r="D65" s="28"/>
      <c r="E65" s="26"/>
      <c r="F65" s="28"/>
      <c r="G65" s="28"/>
      <c r="H65" s="28"/>
      <c r="I65" s="28"/>
      <c r="J65" s="28"/>
      <c r="K65" s="28"/>
      <c r="L65" s="28"/>
      <c r="M65" s="28"/>
      <c r="N65" s="30"/>
      <c r="O65" s="26"/>
    </row>
    <row r="66" ht="18" customHeight="1">
      <c r="A66" s="31"/>
    </row>
    <row r="67" ht="18" customHeight="1">
      <c r="A67" s="31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/>
    <row r="82" ht="18" customHeight="1"/>
    <row r="83" ht="18" customHeight="1"/>
    <row r="84" ht="18" customHeight="1"/>
    <row r="8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2016-07-08T08:29:06Z</cp:lastPrinted>
  <dcterms:created xsi:type="dcterms:W3CDTF">1994-01-31T08:04:27Z</dcterms:created>
  <dcterms:modified xsi:type="dcterms:W3CDTF">2019-04-18T03:30:34Z</dcterms:modified>
  <cp:category/>
  <cp:version/>
  <cp:contentType/>
  <cp:contentStatus/>
</cp:coreProperties>
</file>