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4A" sheetId="1" r:id="rId1"/>
    <sheet name="กราฟP.4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<sst xmlns="http://schemas.openxmlformats.org/spreadsheetml/2006/main" count="24" uniqueCount="24">
  <si>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</si>
  <si>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</si>
  <si>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</si>
  <si>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</si>
  <si>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</si>
  <si>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</si>
  <si>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</si>
  <si>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</si>
  <si>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</si>
  <si>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</si>
  <si>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</si>
  <si>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</si>
  <si>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</si>
  <si>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</si>
  <si>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</si>
  <si>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</si>
  <si>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</si>
  <si>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</si>
  <si>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</si>
  <si>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</si>
  <si>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</si>
  <si>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P.4A บ้านแม่แตง อ.แม่แตง จ.เชียงใหม่</t>
  </si>
  <si>
    <t>พื้นที่รับน้ำ 1,930 ตร.กม.</t>
  </si>
  <si>
    <t>ไม่มีการตักตะกอน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</si>
</sst>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1"/>
      <color indexed="13"/>
      <name val="TH SarabunPSK"/>
      <family val="0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" fontId="21" fillId="18" borderId="15" xfId="46" applyNumberFormat="1" applyFont="1" applyFill="1" applyBorder="1" applyAlignment="1">
      <alignment horizontal="center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 applyProtection="1">
      <alignment horizontal="right" vertical="center"/>
      <protection/>
    </xf>
    <xf numFmtId="195" fontId="21" fillId="18" borderId="18" xfId="46" applyNumberFormat="1" applyFont="1" applyFill="1" applyBorder="1" applyAlignment="1">
      <alignment horizontal="right"/>
      <protection/>
    </xf>
    <xf numFmtId="195" fontId="21" fillId="18" borderId="19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 horizontal="right"/>
      <protection/>
    </xf>
    <xf numFmtId="195" fontId="21" fillId="19" borderId="15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5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7" xfId="46" applyNumberFormat="1" applyFont="1" applyFill="1" applyBorder="1" applyAlignment="1">
      <alignment horizontal="right"/>
      <protection/>
    </xf>
    <xf numFmtId="0" fontId="24" fillId="0" borderId="0" xfId="46" applyFont="1" applyAlignment="1">
      <alignment horizontal="center"/>
      <protection/>
    </xf>
    <xf numFmtId="2" fontId="21" fillId="7" borderId="20" xfId="46" applyNumberFormat="1" applyFont="1" applyFill="1" applyBorder="1" applyAlignment="1">
      <alignment horizontal="center" vertical="center"/>
      <protection/>
    </xf>
    <xf numFmtId="2" fontId="21" fillId="7" borderId="21" xfId="46" applyNumberFormat="1" applyFont="1" applyFill="1" applyBorder="1" applyAlignment="1">
      <alignment horizontal="center" vertical="center"/>
      <protection/>
    </xf>
    <xf numFmtId="195" fontId="21" fillId="19" borderId="22" xfId="46" applyNumberFormat="1" applyFont="1" applyFill="1" applyBorder="1" applyAlignment="1">
      <alignment horizontal="center"/>
      <protection/>
    </xf>
    <xf numFmtId="195" fontId="21" fillId="19" borderId="23" xfId="46" applyNumberFormat="1" applyFont="1" applyFill="1" applyBorder="1" applyAlignment="1">
      <alignment horizontal="center"/>
      <protection/>
    </xf>
    <xf numFmtId="195" fontId="21" fillId="19" borderId="17" xfId="46" applyNumberFormat="1" applyFont="1" applyFill="1" applyBorder="1" applyAlignment="1">
      <alignment horizontal="center"/>
      <protection/>
    </xf>
    <xf numFmtId="0" fontId="21" fillId="18" borderId="20" xfId="46" applyFont="1" applyFill="1" applyBorder="1" applyAlignment="1">
      <alignment horizontal="center" vertical="center"/>
      <protection/>
    </xf>
    <xf numFmtId="0" fontId="21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19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260,773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2,397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P.4A'!$A$5:$A$34</c:f>
              <c:numCache>
                <c:ptCount val="30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</c:numCache>
            </c:numRef>
          </c:cat>
          <c:val>
            <c:numRef>
              <c:f>'ตะกอน- P.4A'!$N$5:$N$34</c:f>
              <c:numCache>
                <c:ptCount val="30"/>
                <c:pt idx="0">
                  <c:v>72422.34</c:v>
                </c:pt>
                <c:pt idx="1">
                  <c:v>29106.91</c:v>
                </c:pt>
                <c:pt idx="2">
                  <c:v>259374.8</c:v>
                </c:pt>
                <c:pt idx="3">
                  <c:v>56591.43</c:v>
                </c:pt>
                <c:pt idx="4">
                  <c:v>127861.94</c:v>
                </c:pt>
                <c:pt idx="5">
                  <c:v>160843.2</c:v>
                </c:pt>
                <c:pt idx="6">
                  <c:v>4440</c:v>
                </c:pt>
                <c:pt idx="7">
                  <c:v>72448</c:v>
                </c:pt>
                <c:pt idx="8">
                  <c:v>79435.1</c:v>
                </c:pt>
                <c:pt idx="9">
                  <c:v>81770.5</c:v>
                </c:pt>
                <c:pt idx="10">
                  <c:v>134107.5</c:v>
                </c:pt>
                <c:pt idx="11">
                  <c:v>41050.6</c:v>
                </c:pt>
                <c:pt idx="12">
                  <c:v>197611.73</c:v>
                </c:pt>
                <c:pt idx="13">
                  <c:v>255829.14</c:v>
                </c:pt>
                <c:pt idx="15">
                  <c:v>39086.19</c:v>
                </c:pt>
                <c:pt idx="16">
                  <c:v>99912.89</c:v>
                </c:pt>
                <c:pt idx="17">
                  <c:v>27771.8</c:v>
                </c:pt>
                <c:pt idx="18">
                  <c:v>92021.37</c:v>
                </c:pt>
                <c:pt idx="19">
                  <c:v>260773.51</c:v>
                </c:pt>
                <c:pt idx="20">
                  <c:v>63151.74</c:v>
                </c:pt>
                <c:pt idx="21">
                  <c:v>47106.04</c:v>
                </c:pt>
                <c:pt idx="22">
                  <c:v>32041.32</c:v>
                </c:pt>
                <c:pt idx="23">
                  <c:v>2397.01</c:v>
                </c:pt>
                <c:pt idx="24">
                  <c:v>76125.71</c:v>
                </c:pt>
                <c:pt idx="25">
                  <c:v>217191.73000000004</c:v>
                </c:pt>
                <c:pt idx="26">
                  <c:v>27515.719999999998</c:v>
                </c:pt>
                <c:pt idx="27">
                  <c:v>9929.140000000001</c:v>
                </c:pt>
                <c:pt idx="28">
                  <c:v>10335.19</c:v>
                </c:pt>
                <c:pt idx="29">
                  <c:v>25010.811224037967</c:v>
                </c:pt>
              </c:numCache>
            </c:numRef>
          </c:val>
        </c:ser>
        <c:gapWidth val="50"/>
        <c:axId val="21488482"/>
        <c:axId val="5917861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92,080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P.4A'!$A$5:$A$33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'ตะกอน- P.4A'!$P$5:$P$33</c:f>
              <c:numCache>
                <c:ptCount val="29"/>
                <c:pt idx="0">
                  <c:v>92080.44785714286</c:v>
                </c:pt>
                <c:pt idx="1">
                  <c:v>92080.44785714286</c:v>
                </c:pt>
                <c:pt idx="2">
                  <c:v>92080.44785714286</c:v>
                </c:pt>
                <c:pt idx="3">
                  <c:v>92080.44785714286</c:v>
                </c:pt>
                <c:pt idx="4">
                  <c:v>92080.44785714286</c:v>
                </c:pt>
                <c:pt idx="5">
                  <c:v>92080.44785714286</c:v>
                </c:pt>
                <c:pt idx="6">
                  <c:v>92080.44785714286</c:v>
                </c:pt>
                <c:pt idx="7">
                  <c:v>92080.44785714286</c:v>
                </c:pt>
                <c:pt idx="8">
                  <c:v>92080.44785714286</c:v>
                </c:pt>
                <c:pt idx="9">
                  <c:v>92080.44785714286</c:v>
                </c:pt>
                <c:pt idx="10">
                  <c:v>92080.44785714286</c:v>
                </c:pt>
                <c:pt idx="11">
                  <c:v>92080.44785714286</c:v>
                </c:pt>
                <c:pt idx="12">
                  <c:v>92080.44785714286</c:v>
                </c:pt>
                <c:pt idx="13">
                  <c:v>92080.44785714286</c:v>
                </c:pt>
                <c:pt idx="14">
                  <c:v>92080.44785714286</c:v>
                </c:pt>
                <c:pt idx="15">
                  <c:v>92080.44785714286</c:v>
                </c:pt>
                <c:pt idx="16">
                  <c:v>92080.44785714286</c:v>
                </c:pt>
                <c:pt idx="17">
                  <c:v>92080.44785714286</c:v>
                </c:pt>
                <c:pt idx="18">
                  <c:v>92080.44785714286</c:v>
                </c:pt>
                <c:pt idx="19">
                  <c:v>92080.44785714286</c:v>
                </c:pt>
                <c:pt idx="20">
                  <c:v>92080.44785714286</c:v>
                </c:pt>
                <c:pt idx="21">
                  <c:v>92080.44785714286</c:v>
                </c:pt>
                <c:pt idx="22">
                  <c:v>92080.44785714286</c:v>
                </c:pt>
                <c:pt idx="23">
                  <c:v>92080.44785714286</c:v>
                </c:pt>
                <c:pt idx="24">
                  <c:v>92080.44785714286</c:v>
                </c:pt>
                <c:pt idx="25">
                  <c:v>92080.44785714286</c:v>
                </c:pt>
                <c:pt idx="26">
                  <c:v>92080.44785714286</c:v>
                </c:pt>
                <c:pt idx="27">
                  <c:v>92080.44785714286</c:v>
                </c:pt>
                <c:pt idx="28">
                  <c:v>92080.44785714286</c:v>
                </c:pt>
              </c:numCache>
            </c:numRef>
          </c:val>
          <c:smooth val="0"/>
        </c:ser>
        <c:axId val="21488482"/>
        <c:axId val="59178611"/>
      </c:lineChart>
      <c:catAx>
        <c:axId val="21488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9178611"/>
        <c:crosses val="autoZero"/>
        <c:auto val="1"/>
        <c:lblOffset val="100"/>
        <c:tickLblSkip val="1"/>
        <c:noMultiLvlLbl val="0"/>
      </c:catAx>
      <c:valAx>
        <c:axId val="59178611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1488482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27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zoomScale="85" zoomScaleNormal="85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37" sqref="P3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.75">
      <c r="A3" s="36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7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2535</v>
      </c>
      <c r="B5" s="18">
        <v>3.09</v>
      </c>
      <c r="C5" s="18">
        <v>217.48</v>
      </c>
      <c r="D5" s="18">
        <v>1531.51</v>
      </c>
      <c r="E5" s="18">
        <v>1903.58</v>
      </c>
      <c r="F5" s="18">
        <v>8602</v>
      </c>
      <c r="G5" s="18">
        <v>37136.95</v>
      </c>
      <c r="H5" s="18">
        <v>6901.34</v>
      </c>
      <c r="I5" s="18">
        <v>6225.77</v>
      </c>
      <c r="J5" s="18">
        <v>9677.57</v>
      </c>
      <c r="K5" s="18">
        <v>197.52</v>
      </c>
      <c r="L5" s="18">
        <v>14.73</v>
      </c>
      <c r="M5" s="18">
        <v>10.8</v>
      </c>
      <c r="N5" s="13">
        <v>72422.34</v>
      </c>
      <c r="P5" s="24">
        <f>N39</f>
        <v>92080.44785714286</v>
      </c>
    </row>
    <row r="6" spans="1:16" ht="21.75">
      <c r="A6" s="10">
        <v>2536</v>
      </c>
      <c r="B6" s="19">
        <v>9.63</v>
      </c>
      <c r="C6" s="19">
        <v>1918.82</v>
      </c>
      <c r="D6" s="19">
        <v>1488.35</v>
      </c>
      <c r="E6" s="19">
        <v>183.15</v>
      </c>
      <c r="F6" s="19">
        <v>927.57</v>
      </c>
      <c r="G6" s="19">
        <v>13210.49</v>
      </c>
      <c r="H6" s="19">
        <v>2331.05</v>
      </c>
      <c r="I6" s="19">
        <v>1004.44</v>
      </c>
      <c r="J6" s="19">
        <v>1403.05</v>
      </c>
      <c r="K6" s="19">
        <v>17.34</v>
      </c>
      <c r="L6" s="19">
        <v>11.95</v>
      </c>
      <c r="M6" s="19">
        <v>6601.07</v>
      </c>
      <c r="N6" s="14">
        <v>29106.91</v>
      </c>
      <c r="P6" s="24">
        <f>P5</f>
        <v>92080.44785714286</v>
      </c>
    </row>
    <row r="7" spans="1:16" ht="21.75">
      <c r="A7" s="10">
        <v>2537</v>
      </c>
      <c r="B7" s="19">
        <v>564.3</v>
      </c>
      <c r="C7" s="19">
        <v>6082.1</v>
      </c>
      <c r="D7" s="19">
        <v>10386.3</v>
      </c>
      <c r="E7" s="19">
        <v>5771.4</v>
      </c>
      <c r="F7" s="19">
        <v>110922</v>
      </c>
      <c r="G7" s="19">
        <v>94962.8</v>
      </c>
      <c r="H7" s="19">
        <v>14653.5</v>
      </c>
      <c r="I7" s="19">
        <v>6752.9</v>
      </c>
      <c r="J7" s="19">
        <v>7645.8</v>
      </c>
      <c r="K7" s="19">
        <v>1469</v>
      </c>
      <c r="L7" s="19">
        <v>98.5</v>
      </c>
      <c r="M7" s="19">
        <v>66.2</v>
      </c>
      <c r="N7" s="14">
        <v>259374.8</v>
      </c>
      <c r="P7" s="24">
        <f aca="true" t="shared" si="0" ref="P7:P33">P6</f>
        <v>92080.44785714286</v>
      </c>
    </row>
    <row r="8" spans="1:16" ht="21.75">
      <c r="A8" s="10">
        <v>2538</v>
      </c>
      <c r="B8" s="19">
        <v>779.15</v>
      </c>
      <c r="C8" s="19">
        <v>4372.73</v>
      </c>
      <c r="D8" s="19">
        <v>3840.4</v>
      </c>
      <c r="E8" s="19">
        <v>4765.13</v>
      </c>
      <c r="F8" s="19">
        <v>10496.55</v>
      </c>
      <c r="G8" s="19">
        <v>11488.03</v>
      </c>
      <c r="H8" s="19">
        <v>7321.3</v>
      </c>
      <c r="I8" s="19">
        <v>5172.4</v>
      </c>
      <c r="J8" s="19">
        <v>4078.3</v>
      </c>
      <c r="K8" s="19">
        <v>1548.84</v>
      </c>
      <c r="L8" s="19">
        <v>1374.6</v>
      </c>
      <c r="M8" s="19">
        <v>1354</v>
      </c>
      <c r="N8" s="14">
        <v>56591.43</v>
      </c>
      <c r="P8" s="24">
        <f t="shared" si="0"/>
        <v>92080.44785714286</v>
      </c>
    </row>
    <row r="9" spans="1:16" ht="21.75">
      <c r="A9" s="10">
        <v>2539</v>
      </c>
      <c r="B9" s="19">
        <v>187.68</v>
      </c>
      <c r="C9" s="19">
        <v>5359.48</v>
      </c>
      <c r="D9" s="19">
        <v>11929.1</v>
      </c>
      <c r="E9" s="19">
        <v>2064.71</v>
      </c>
      <c r="F9" s="19">
        <v>38819.35</v>
      </c>
      <c r="G9" s="19">
        <v>44954.42</v>
      </c>
      <c r="H9" s="19">
        <v>7427.5</v>
      </c>
      <c r="I9" s="19">
        <v>12574.14</v>
      </c>
      <c r="J9" s="19">
        <v>4363.5</v>
      </c>
      <c r="K9" s="19">
        <v>121.57</v>
      </c>
      <c r="L9" s="19">
        <v>35.23</v>
      </c>
      <c r="M9" s="19">
        <v>25.25</v>
      </c>
      <c r="N9" s="14">
        <v>127861.94</v>
      </c>
      <c r="P9" s="24">
        <f t="shared" si="0"/>
        <v>92080.44785714286</v>
      </c>
    </row>
    <row r="10" spans="1:16" ht="21.75">
      <c r="A10" s="10">
        <v>2540</v>
      </c>
      <c r="B10" s="19">
        <v>53.6</v>
      </c>
      <c r="C10" s="19">
        <v>290.8</v>
      </c>
      <c r="D10" s="19">
        <v>473.1</v>
      </c>
      <c r="E10" s="19">
        <v>50535.3</v>
      </c>
      <c r="F10" s="19">
        <v>11579.3</v>
      </c>
      <c r="G10" s="19">
        <v>41252.4</v>
      </c>
      <c r="H10" s="19">
        <v>43793.9</v>
      </c>
      <c r="I10" s="19">
        <v>10010.2</v>
      </c>
      <c r="J10" s="19">
        <v>2665.8</v>
      </c>
      <c r="K10" s="19">
        <v>102.8</v>
      </c>
      <c r="L10" s="19">
        <v>55.9</v>
      </c>
      <c r="M10" s="19">
        <v>30.1</v>
      </c>
      <c r="N10" s="14">
        <v>160843.2</v>
      </c>
      <c r="P10" s="24">
        <f t="shared" si="0"/>
        <v>92080.44785714286</v>
      </c>
    </row>
    <row r="11" spans="1:16" ht="21.75">
      <c r="A11" s="10">
        <v>2541</v>
      </c>
      <c r="B11" s="19">
        <v>30</v>
      </c>
      <c r="C11" s="19">
        <v>632</v>
      </c>
      <c r="D11" s="19">
        <v>268</v>
      </c>
      <c r="E11" s="19">
        <v>52</v>
      </c>
      <c r="F11" s="19">
        <v>120</v>
      </c>
      <c r="G11" s="19">
        <v>2797</v>
      </c>
      <c r="H11" s="19">
        <v>31</v>
      </c>
      <c r="I11" s="19">
        <v>443</v>
      </c>
      <c r="J11" s="19">
        <v>67</v>
      </c>
      <c r="K11" s="19">
        <v>0</v>
      </c>
      <c r="L11" s="19">
        <v>0</v>
      </c>
      <c r="M11" s="19">
        <v>0</v>
      </c>
      <c r="N11" s="14">
        <v>4440</v>
      </c>
      <c r="P11" s="24">
        <f t="shared" si="0"/>
        <v>92080.44785714286</v>
      </c>
    </row>
    <row r="12" spans="1:16" ht="21.75">
      <c r="A12" s="10">
        <v>2542</v>
      </c>
      <c r="B12" s="19">
        <v>1309</v>
      </c>
      <c r="C12" s="19">
        <v>9236</v>
      </c>
      <c r="D12" s="19">
        <v>8130</v>
      </c>
      <c r="E12" s="19">
        <v>97</v>
      </c>
      <c r="F12" s="19">
        <v>2931</v>
      </c>
      <c r="G12" s="19">
        <v>30582</v>
      </c>
      <c r="H12" s="19">
        <v>2024</v>
      </c>
      <c r="I12" s="19">
        <v>14230</v>
      </c>
      <c r="J12" s="19">
        <v>3882</v>
      </c>
      <c r="K12" s="19">
        <v>9</v>
      </c>
      <c r="L12" s="19">
        <v>8</v>
      </c>
      <c r="M12" s="19">
        <v>10</v>
      </c>
      <c r="N12" s="14">
        <v>72448</v>
      </c>
      <c r="P12" s="24">
        <f t="shared" si="0"/>
        <v>92080.44785714286</v>
      </c>
    </row>
    <row r="13" spans="1:16" ht="21.75">
      <c r="A13" s="10">
        <v>2543</v>
      </c>
      <c r="B13" s="19">
        <v>990</v>
      </c>
      <c r="C13" s="19">
        <v>10433.8</v>
      </c>
      <c r="D13" s="19">
        <v>14019.1</v>
      </c>
      <c r="E13" s="19">
        <v>7473.5</v>
      </c>
      <c r="F13" s="19">
        <v>10330.3</v>
      </c>
      <c r="G13" s="19">
        <v>9987</v>
      </c>
      <c r="H13" s="19">
        <v>11867.1</v>
      </c>
      <c r="I13" s="19">
        <v>9916.6</v>
      </c>
      <c r="J13" s="19">
        <v>3360.8</v>
      </c>
      <c r="K13" s="19">
        <v>66</v>
      </c>
      <c r="L13" s="19">
        <v>43.6</v>
      </c>
      <c r="M13" s="19">
        <v>947.3</v>
      </c>
      <c r="N13" s="14">
        <v>79435.1</v>
      </c>
      <c r="P13" s="24">
        <f t="shared" si="0"/>
        <v>92080.44785714286</v>
      </c>
    </row>
    <row r="14" spans="1:16" ht="21.75">
      <c r="A14" s="10">
        <v>2544</v>
      </c>
      <c r="B14" s="19">
        <v>157.4</v>
      </c>
      <c r="C14" s="19">
        <v>9164.5</v>
      </c>
      <c r="D14" s="19">
        <v>2661.6</v>
      </c>
      <c r="E14" s="19">
        <v>1810.9</v>
      </c>
      <c r="F14" s="19">
        <v>42925.2</v>
      </c>
      <c r="G14" s="19">
        <v>5029.8</v>
      </c>
      <c r="H14" s="19">
        <v>6055.8</v>
      </c>
      <c r="I14" s="19">
        <v>9102.4</v>
      </c>
      <c r="J14" s="19">
        <v>4736.9</v>
      </c>
      <c r="K14" s="19">
        <v>57.3</v>
      </c>
      <c r="L14" s="19">
        <v>51</v>
      </c>
      <c r="M14" s="19">
        <v>17.7</v>
      </c>
      <c r="N14" s="14">
        <v>81770.5</v>
      </c>
      <c r="P14" s="24">
        <f t="shared" si="0"/>
        <v>92080.44785714286</v>
      </c>
    </row>
    <row r="15" spans="1:16" ht="21.75">
      <c r="A15" s="10">
        <v>2545</v>
      </c>
      <c r="B15" s="19">
        <v>35.4</v>
      </c>
      <c r="C15" s="19">
        <v>8194.1</v>
      </c>
      <c r="D15" s="19">
        <v>3708.5</v>
      </c>
      <c r="E15" s="19">
        <v>45.6</v>
      </c>
      <c r="F15" s="19">
        <v>16437.7</v>
      </c>
      <c r="G15" s="19">
        <v>52134.7</v>
      </c>
      <c r="H15" s="19">
        <v>17106.4</v>
      </c>
      <c r="I15" s="19">
        <v>20646.2</v>
      </c>
      <c r="J15" s="19">
        <v>10704.9</v>
      </c>
      <c r="K15" s="19">
        <v>4680.1</v>
      </c>
      <c r="L15" s="19">
        <v>293.9</v>
      </c>
      <c r="M15" s="19">
        <v>120</v>
      </c>
      <c r="N15" s="14">
        <v>134107.5</v>
      </c>
      <c r="P15" s="24">
        <f t="shared" si="0"/>
        <v>92080.44785714286</v>
      </c>
    </row>
    <row r="16" spans="1:16" ht="21.75">
      <c r="A16" s="10">
        <v>2546</v>
      </c>
      <c r="B16" s="20">
        <v>1949.7</v>
      </c>
      <c r="C16" s="20">
        <v>1783.2</v>
      </c>
      <c r="D16" s="20">
        <v>737.6</v>
      </c>
      <c r="E16" s="20">
        <v>760</v>
      </c>
      <c r="F16" s="20">
        <v>2427.2</v>
      </c>
      <c r="G16" s="20">
        <v>28162.1</v>
      </c>
      <c r="H16" s="20">
        <v>530.1</v>
      </c>
      <c r="I16" s="20">
        <v>3187.1</v>
      </c>
      <c r="J16" s="20">
        <v>1260.8</v>
      </c>
      <c r="K16" s="20">
        <v>121</v>
      </c>
      <c r="L16" s="20">
        <v>84.3</v>
      </c>
      <c r="M16" s="20">
        <v>47.5</v>
      </c>
      <c r="N16" s="15">
        <v>41050.6</v>
      </c>
      <c r="P16" s="24">
        <f t="shared" si="0"/>
        <v>92080.44785714286</v>
      </c>
    </row>
    <row r="17" spans="1:16" ht="21.75">
      <c r="A17" s="10">
        <v>2547</v>
      </c>
      <c r="B17" s="19">
        <v>221.22</v>
      </c>
      <c r="C17" s="19">
        <v>9737.1</v>
      </c>
      <c r="D17" s="19">
        <v>5931.16</v>
      </c>
      <c r="E17" s="19">
        <v>24206.77</v>
      </c>
      <c r="F17" s="19">
        <v>34695.52</v>
      </c>
      <c r="G17" s="19">
        <v>106384.64</v>
      </c>
      <c r="H17" s="19">
        <v>8436.39</v>
      </c>
      <c r="I17" s="19">
        <v>5725.58</v>
      </c>
      <c r="J17" s="19">
        <v>2095.98</v>
      </c>
      <c r="K17" s="19">
        <v>69.67</v>
      </c>
      <c r="L17" s="19">
        <v>58.36</v>
      </c>
      <c r="M17" s="19">
        <v>49.32</v>
      </c>
      <c r="N17" s="14">
        <v>197611.73</v>
      </c>
      <c r="P17" s="24">
        <f t="shared" si="0"/>
        <v>92080.44785714286</v>
      </c>
    </row>
    <row r="18" spans="1:16" ht="21.75">
      <c r="A18" s="10">
        <v>2548</v>
      </c>
      <c r="B18" s="19">
        <v>618.87</v>
      </c>
      <c r="C18" s="19">
        <v>1253.66</v>
      </c>
      <c r="D18" s="19">
        <v>4349.72</v>
      </c>
      <c r="E18" s="19">
        <v>17693.31</v>
      </c>
      <c r="F18" s="19">
        <v>51842.18</v>
      </c>
      <c r="G18" s="19">
        <v>102282.92</v>
      </c>
      <c r="H18" s="19">
        <v>32990.04</v>
      </c>
      <c r="I18" s="19">
        <v>26434.54</v>
      </c>
      <c r="J18" s="19">
        <v>10686.11</v>
      </c>
      <c r="K18" s="19">
        <v>3056.39</v>
      </c>
      <c r="L18" s="19">
        <v>2297.49</v>
      </c>
      <c r="M18" s="19">
        <v>2323.92</v>
      </c>
      <c r="N18" s="14">
        <v>255829.14</v>
      </c>
      <c r="P18" s="24">
        <f t="shared" si="0"/>
        <v>92080.44785714286</v>
      </c>
    </row>
    <row r="19" spans="1:16" ht="21.75">
      <c r="A19" s="10">
        <v>2549</v>
      </c>
      <c r="B19" s="33" t="s">
        <v>23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14"/>
      <c r="P19" s="24">
        <f t="shared" si="0"/>
        <v>92080.44785714286</v>
      </c>
    </row>
    <row r="20" spans="1:16" ht="21.75">
      <c r="A20" s="10">
        <v>2550</v>
      </c>
      <c r="B20" s="19">
        <v>679.92</v>
      </c>
      <c r="C20" s="19">
        <v>9400.57</v>
      </c>
      <c r="D20" s="19">
        <v>5828.46</v>
      </c>
      <c r="E20" s="19">
        <v>553.48</v>
      </c>
      <c r="F20" s="19">
        <v>4206.9</v>
      </c>
      <c r="G20" s="19">
        <v>8115.37</v>
      </c>
      <c r="H20" s="19">
        <v>2684.23</v>
      </c>
      <c r="I20" s="19">
        <v>5138.32</v>
      </c>
      <c r="J20" s="19">
        <v>2359.35</v>
      </c>
      <c r="K20" s="19">
        <v>58.87</v>
      </c>
      <c r="L20" s="19">
        <v>31.07</v>
      </c>
      <c r="M20" s="19">
        <v>29.65</v>
      </c>
      <c r="N20" s="14">
        <v>39086.19</v>
      </c>
      <c r="P20" s="24">
        <f t="shared" si="0"/>
        <v>92080.44785714286</v>
      </c>
    </row>
    <row r="21" spans="1:16" ht="21.75">
      <c r="A21" s="10">
        <v>2551</v>
      </c>
      <c r="B21" s="19">
        <v>527.84</v>
      </c>
      <c r="C21" s="19">
        <v>9495.1</v>
      </c>
      <c r="D21" s="19">
        <v>2765.43</v>
      </c>
      <c r="E21" s="19">
        <v>280.09</v>
      </c>
      <c r="F21" s="19">
        <v>14586.91</v>
      </c>
      <c r="G21" s="19">
        <v>35521.49</v>
      </c>
      <c r="H21" s="19">
        <v>19364.76</v>
      </c>
      <c r="I21" s="19">
        <v>16159</v>
      </c>
      <c r="J21" s="19">
        <v>1141.62</v>
      </c>
      <c r="K21" s="19">
        <v>21.62</v>
      </c>
      <c r="L21" s="19">
        <v>29.88</v>
      </c>
      <c r="M21" s="19">
        <v>19.14</v>
      </c>
      <c r="N21" s="14">
        <v>99912.89</v>
      </c>
      <c r="P21" s="24">
        <f t="shared" si="0"/>
        <v>92080.44785714286</v>
      </c>
    </row>
    <row r="22" spans="1:16" ht="21.75">
      <c r="A22" s="10">
        <v>2552</v>
      </c>
      <c r="B22" s="19">
        <v>35.4</v>
      </c>
      <c r="C22" s="19">
        <v>288.64</v>
      </c>
      <c r="D22" s="19">
        <v>324</v>
      </c>
      <c r="E22" s="19">
        <v>200.84</v>
      </c>
      <c r="F22" s="19">
        <v>2158.56</v>
      </c>
      <c r="G22" s="19">
        <v>18213.78</v>
      </c>
      <c r="H22" s="19">
        <v>3885.99</v>
      </c>
      <c r="I22" s="19">
        <v>1966.57</v>
      </c>
      <c r="J22" s="19">
        <v>399.58</v>
      </c>
      <c r="K22" s="19">
        <v>155.91</v>
      </c>
      <c r="L22" s="19">
        <v>67.85</v>
      </c>
      <c r="M22" s="19">
        <v>74.68</v>
      </c>
      <c r="N22" s="14">
        <v>27771.8</v>
      </c>
      <c r="P22" s="24">
        <f t="shared" si="0"/>
        <v>92080.44785714286</v>
      </c>
    </row>
    <row r="23" spans="1:16" ht="21.75">
      <c r="A23" s="10">
        <v>2553</v>
      </c>
      <c r="B23" s="19">
        <v>145.89</v>
      </c>
      <c r="C23" s="19">
        <v>52.39</v>
      </c>
      <c r="D23" s="19">
        <v>3924.01</v>
      </c>
      <c r="E23" s="19">
        <v>4486.1</v>
      </c>
      <c r="F23" s="19">
        <v>19774.01</v>
      </c>
      <c r="G23" s="19">
        <v>47391.37</v>
      </c>
      <c r="H23" s="19">
        <v>10491.18</v>
      </c>
      <c r="I23" s="19">
        <v>5703.09</v>
      </c>
      <c r="J23" s="19">
        <v>12.07</v>
      </c>
      <c r="K23" s="19">
        <v>6.36</v>
      </c>
      <c r="L23" s="19">
        <v>5.45</v>
      </c>
      <c r="M23" s="19">
        <v>29.45</v>
      </c>
      <c r="N23" s="14">
        <v>92021.37</v>
      </c>
      <c r="P23" s="24">
        <f t="shared" si="0"/>
        <v>92080.44785714286</v>
      </c>
    </row>
    <row r="24" spans="1:16" ht="21.75">
      <c r="A24" s="10">
        <v>2554</v>
      </c>
      <c r="B24" s="19">
        <v>3858.63</v>
      </c>
      <c r="C24" s="19">
        <v>17699.62</v>
      </c>
      <c r="D24" s="19">
        <v>11525.42</v>
      </c>
      <c r="E24" s="19">
        <v>5612.01</v>
      </c>
      <c r="F24" s="19">
        <v>60941.42</v>
      </c>
      <c r="G24" s="19">
        <v>104276.6</v>
      </c>
      <c r="H24" s="19">
        <v>42232.52</v>
      </c>
      <c r="I24" s="19">
        <v>10665.18</v>
      </c>
      <c r="J24" s="19">
        <v>3858.41</v>
      </c>
      <c r="K24" s="19">
        <v>70.45</v>
      </c>
      <c r="L24" s="19">
        <v>20.33</v>
      </c>
      <c r="M24" s="19">
        <v>12.92</v>
      </c>
      <c r="N24" s="14">
        <v>260773.51</v>
      </c>
      <c r="P24" s="24">
        <f t="shared" si="0"/>
        <v>92080.44785714286</v>
      </c>
    </row>
    <row r="25" spans="1:16" ht="21.75">
      <c r="A25" s="10">
        <v>2555</v>
      </c>
      <c r="B25" s="19">
        <v>5.8</v>
      </c>
      <c r="C25" s="19">
        <v>6494.16</v>
      </c>
      <c r="D25" s="19">
        <v>3908.56</v>
      </c>
      <c r="E25" s="19">
        <v>151.74</v>
      </c>
      <c r="F25" s="19">
        <v>3583.25</v>
      </c>
      <c r="G25" s="19">
        <v>46859.57</v>
      </c>
      <c r="H25" s="19">
        <v>1214.75</v>
      </c>
      <c r="I25" s="19">
        <v>917.11</v>
      </c>
      <c r="J25" s="19">
        <v>14.36</v>
      </c>
      <c r="K25" s="19">
        <v>0.26</v>
      </c>
      <c r="L25" s="19">
        <v>0.23</v>
      </c>
      <c r="M25" s="19">
        <v>1.95</v>
      </c>
      <c r="N25" s="14">
        <v>63151.74</v>
      </c>
      <c r="P25" s="24">
        <f t="shared" si="0"/>
        <v>92080.44785714286</v>
      </c>
    </row>
    <row r="26" spans="1:16" ht="21.75">
      <c r="A26" s="10">
        <v>2556</v>
      </c>
      <c r="B26" s="19">
        <v>21.77</v>
      </c>
      <c r="C26" s="19">
        <v>53.49</v>
      </c>
      <c r="D26" s="19">
        <v>14.37</v>
      </c>
      <c r="E26" s="19">
        <v>7.06</v>
      </c>
      <c r="F26" s="19">
        <v>11555.18</v>
      </c>
      <c r="G26" s="19">
        <v>15690.64</v>
      </c>
      <c r="H26" s="19">
        <v>16471.46</v>
      </c>
      <c r="I26" s="19">
        <v>2845.19</v>
      </c>
      <c r="J26" s="19">
        <v>406.92</v>
      </c>
      <c r="K26" s="19">
        <v>22.02</v>
      </c>
      <c r="L26" s="19">
        <v>8.7</v>
      </c>
      <c r="M26" s="19">
        <v>9.23</v>
      </c>
      <c r="N26" s="14">
        <v>47106.04</v>
      </c>
      <c r="P26" s="24">
        <f t="shared" si="0"/>
        <v>92080.44785714286</v>
      </c>
    </row>
    <row r="27" spans="1:16" ht="21.75">
      <c r="A27" s="10">
        <v>2557</v>
      </c>
      <c r="B27" s="19">
        <v>27.51</v>
      </c>
      <c r="C27" s="19">
        <v>164.68</v>
      </c>
      <c r="D27" s="19">
        <v>1683.81</v>
      </c>
      <c r="E27" s="19">
        <v>5731.51</v>
      </c>
      <c r="F27" s="19">
        <v>8694.63</v>
      </c>
      <c r="G27" s="19">
        <v>14575.04</v>
      </c>
      <c r="H27" s="19">
        <v>546.85</v>
      </c>
      <c r="I27" s="19">
        <v>606.47</v>
      </c>
      <c r="J27" s="19">
        <v>8.31</v>
      </c>
      <c r="K27" s="19">
        <v>1.39</v>
      </c>
      <c r="L27" s="19">
        <v>0.66</v>
      </c>
      <c r="M27" s="19">
        <v>0.48</v>
      </c>
      <c r="N27" s="14">
        <v>32041.32</v>
      </c>
      <c r="P27" s="24">
        <f t="shared" si="0"/>
        <v>92080.44785714286</v>
      </c>
    </row>
    <row r="28" spans="1:16" ht="21.75">
      <c r="A28" s="10">
        <v>2558</v>
      </c>
      <c r="B28" s="19">
        <v>13.45</v>
      </c>
      <c r="C28" s="19">
        <v>315.81</v>
      </c>
      <c r="D28" s="19">
        <v>43.5</v>
      </c>
      <c r="E28" s="19">
        <v>168.71</v>
      </c>
      <c r="F28" s="19">
        <v>970.06</v>
      </c>
      <c r="G28" s="19">
        <v>301.51</v>
      </c>
      <c r="H28" s="19">
        <v>170.28</v>
      </c>
      <c r="I28" s="19">
        <v>170.1</v>
      </c>
      <c r="J28" s="19">
        <v>109.44</v>
      </c>
      <c r="K28" s="19">
        <v>53.02</v>
      </c>
      <c r="L28" s="19">
        <v>42.51</v>
      </c>
      <c r="M28" s="19">
        <v>38.63</v>
      </c>
      <c r="N28" s="14">
        <v>2397.01</v>
      </c>
      <c r="P28" s="24">
        <f t="shared" si="0"/>
        <v>92080.44785714286</v>
      </c>
    </row>
    <row r="29" spans="1:16" ht="21.75">
      <c r="A29" s="10">
        <v>2559</v>
      </c>
      <c r="B29" s="19">
        <v>110.83</v>
      </c>
      <c r="C29" s="19">
        <v>170.85</v>
      </c>
      <c r="D29" s="19">
        <v>2684.54</v>
      </c>
      <c r="E29" s="19">
        <v>14127.64</v>
      </c>
      <c r="F29" s="19">
        <v>15765.45</v>
      </c>
      <c r="G29" s="19">
        <v>18810.68</v>
      </c>
      <c r="H29" s="19">
        <v>1409.89</v>
      </c>
      <c r="I29" s="19">
        <v>22528.84</v>
      </c>
      <c r="J29" s="19">
        <v>319.51</v>
      </c>
      <c r="K29" s="19">
        <v>108.03</v>
      </c>
      <c r="L29" s="19">
        <v>43.32</v>
      </c>
      <c r="M29" s="19">
        <v>46.13</v>
      </c>
      <c r="N29" s="14">
        <v>76125.71</v>
      </c>
      <c r="P29" s="24">
        <f t="shared" si="0"/>
        <v>92080.44785714286</v>
      </c>
    </row>
    <row r="30" spans="1:16" ht="21.75">
      <c r="A30" s="10">
        <v>2560</v>
      </c>
      <c r="B30" s="19">
        <v>72.15</v>
      </c>
      <c r="C30" s="19">
        <v>4159.77</v>
      </c>
      <c r="D30" s="19">
        <v>2337.21</v>
      </c>
      <c r="E30" s="19">
        <v>76003.86</v>
      </c>
      <c r="F30" s="19">
        <v>15660.21</v>
      </c>
      <c r="G30" s="19">
        <v>52423.84</v>
      </c>
      <c r="H30" s="19">
        <v>63374.48</v>
      </c>
      <c r="I30" s="19">
        <v>2908.81</v>
      </c>
      <c r="J30" s="19">
        <v>215.67</v>
      </c>
      <c r="K30" s="19">
        <v>23.39</v>
      </c>
      <c r="L30" s="19">
        <v>9.35</v>
      </c>
      <c r="M30" s="19">
        <v>2.99</v>
      </c>
      <c r="N30" s="14">
        <f>SUM(B30:M30)</f>
        <v>217191.73000000004</v>
      </c>
      <c r="P30" s="24">
        <f t="shared" si="0"/>
        <v>92080.44785714286</v>
      </c>
    </row>
    <row r="31" spans="1:16" ht="21.75">
      <c r="A31" s="10">
        <v>2561</v>
      </c>
      <c r="B31" s="19">
        <v>65.86</v>
      </c>
      <c r="C31" s="19">
        <v>760.37</v>
      </c>
      <c r="D31" s="19">
        <v>2337.13</v>
      </c>
      <c r="E31" s="19">
        <v>1226.97</v>
      </c>
      <c r="F31" s="19">
        <v>9133.39</v>
      </c>
      <c r="G31" s="19">
        <v>1580.3</v>
      </c>
      <c r="H31" s="19">
        <v>11017.96</v>
      </c>
      <c r="I31" s="19">
        <v>949.7</v>
      </c>
      <c r="J31" s="19">
        <v>343.23</v>
      </c>
      <c r="K31" s="19">
        <v>99.52</v>
      </c>
      <c r="L31" s="19">
        <v>0.98</v>
      </c>
      <c r="M31" s="19">
        <v>0.31</v>
      </c>
      <c r="N31" s="14">
        <f>SUM(B31:M31)</f>
        <v>27515.719999999998</v>
      </c>
      <c r="P31" s="24">
        <f t="shared" si="0"/>
        <v>92080.44785714286</v>
      </c>
    </row>
    <row r="32" spans="1:16" ht="21.75">
      <c r="A32" s="10">
        <v>2562</v>
      </c>
      <c r="B32" s="19">
        <v>3.33</v>
      </c>
      <c r="C32" s="19">
        <v>57.55</v>
      </c>
      <c r="D32" s="19">
        <v>400.16</v>
      </c>
      <c r="E32" s="19">
        <v>4.81</v>
      </c>
      <c r="F32" s="19">
        <v>4996.04</v>
      </c>
      <c r="G32" s="19">
        <v>4135.42</v>
      </c>
      <c r="H32" s="19">
        <v>326.13</v>
      </c>
      <c r="I32" s="19">
        <v>4.99</v>
      </c>
      <c r="J32" s="19">
        <v>0.27</v>
      </c>
      <c r="K32" s="19">
        <v>0.11</v>
      </c>
      <c r="L32" s="19">
        <v>0.12</v>
      </c>
      <c r="M32" s="19">
        <v>0.21</v>
      </c>
      <c r="N32" s="14">
        <f>SUM(B32:M32)</f>
        <v>9929.140000000001</v>
      </c>
      <c r="P32" s="24">
        <f t="shared" si="0"/>
        <v>92080.44785714286</v>
      </c>
    </row>
    <row r="33" spans="1:16" ht="21.75">
      <c r="A33" s="10">
        <v>2563</v>
      </c>
      <c r="B33" s="19">
        <v>2.45</v>
      </c>
      <c r="C33" s="19">
        <v>52.57</v>
      </c>
      <c r="D33" s="19">
        <v>377.18</v>
      </c>
      <c r="E33" s="19">
        <v>3.59</v>
      </c>
      <c r="F33" s="19">
        <v>5309.23</v>
      </c>
      <c r="G33" s="19">
        <v>4262.84</v>
      </c>
      <c r="H33" s="19">
        <v>323.06</v>
      </c>
      <c r="I33" s="19">
        <v>3.79</v>
      </c>
      <c r="J33" s="19">
        <v>0.19</v>
      </c>
      <c r="K33" s="19">
        <v>0.07</v>
      </c>
      <c r="L33" s="19">
        <v>0.08</v>
      </c>
      <c r="M33" s="19">
        <v>0.14</v>
      </c>
      <c r="N33" s="14">
        <f>SUM(B33:M33)</f>
        <v>10335.19</v>
      </c>
      <c r="P33" s="24">
        <f t="shared" si="0"/>
        <v>92080.44785714286</v>
      </c>
    </row>
    <row r="34" spans="1:16" ht="21.75">
      <c r="A34" s="27">
        <v>2564</v>
      </c>
      <c r="B34" s="28">
        <v>0.2250470322298141</v>
      </c>
      <c r="C34" s="28">
        <v>277.2239998799333</v>
      </c>
      <c r="D34" s="28">
        <v>576.9687523112337</v>
      </c>
      <c r="E34" s="28">
        <v>1.5633805198317645</v>
      </c>
      <c r="F34" s="28">
        <v>243.21778280824608</v>
      </c>
      <c r="G34" s="28">
        <v>9379.159921411792</v>
      </c>
      <c r="H34" s="28">
        <v>10646.21547866357</v>
      </c>
      <c r="I34" s="28">
        <v>3818.235432214796</v>
      </c>
      <c r="J34" s="28">
        <v>47.38217952589888</v>
      </c>
      <c r="K34" s="28">
        <v>9.31348217631909</v>
      </c>
      <c r="L34" s="28">
        <v>11.305767494116381</v>
      </c>
      <c r="M34" s="28"/>
      <c r="N34" s="29">
        <f>SUM(B34:M34)</f>
        <v>25010.811224037967</v>
      </c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MAX(B5:B18,B20:B33)</f>
        <v>3858.63</v>
      </c>
      <c r="C38" s="22">
        <f aca="true" t="shared" si="1" ref="C38:M38">MAX(C5:C18,C20:C33)</f>
        <v>17699.62</v>
      </c>
      <c r="D38" s="22">
        <f t="shared" si="1"/>
        <v>14019.1</v>
      </c>
      <c r="E38" s="22">
        <f t="shared" si="1"/>
        <v>76003.86</v>
      </c>
      <c r="F38" s="22">
        <f t="shared" si="1"/>
        <v>110922</v>
      </c>
      <c r="G38" s="22">
        <f t="shared" si="1"/>
        <v>106384.64</v>
      </c>
      <c r="H38" s="22">
        <f t="shared" si="1"/>
        <v>63374.48</v>
      </c>
      <c r="I38" s="22">
        <f t="shared" si="1"/>
        <v>26434.54</v>
      </c>
      <c r="J38" s="22">
        <f t="shared" si="1"/>
        <v>10704.9</v>
      </c>
      <c r="K38" s="22">
        <f t="shared" si="1"/>
        <v>4680.1</v>
      </c>
      <c r="L38" s="22">
        <f t="shared" si="1"/>
        <v>2297.49</v>
      </c>
      <c r="M38" s="22">
        <f t="shared" si="1"/>
        <v>6601.07</v>
      </c>
      <c r="N38" s="26">
        <f>MAX(N5:N18,N20:N33)</f>
        <v>260773.51</v>
      </c>
    </row>
    <row r="39" spans="1:14" ht="21.75">
      <c r="A39" s="12" t="s">
        <v>14</v>
      </c>
      <c r="B39" s="22">
        <f>AVERAGE(B5:B18,B20:B33)</f>
        <v>445.70964285714297</v>
      </c>
      <c r="C39" s="22">
        <f aca="true" t="shared" si="2" ref="C39:M39">AVERAGE(C5:C18,C20:C33)</f>
        <v>4208.619285714286</v>
      </c>
      <c r="D39" s="22">
        <f t="shared" si="2"/>
        <v>3843.150714285714</v>
      </c>
      <c r="E39" s="22">
        <f t="shared" si="2"/>
        <v>8068.59857142857</v>
      </c>
      <c r="F39" s="22">
        <f t="shared" si="2"/>
        <v>18585.396785714285</v>
      </c>
      <c r="G39" s="22">
        <f t="shared" si="2"/>
        <v>34018.703571428574</v>
      </c>
      <c r="H39" s="22">
        <f t="shared" si="2"/>
        <v>11963.677142857143</v>
      </c>
      <c r="I39" s="22">
        <f t="shared" si="2"/>
        <v>7214.015357142858</v>
      </c>
      <c r="J39" s="22">
        <f t="shared" si="2"/>
        <v>2707.7657142857147</v>
      </c>
      <c r="K39" s="22">
        <f t="shared" si="2"/>
        <v>433.48392857142875</v>
      </c>
      <c r="L39" s="22">
        <f t="shared" si="2"/>
        <v>167.43178571428567</v>
      </c>
      <c r="M39" s="22">
        <f t="shared" si="2"/>
        <v>423.895357142857</v>
      </c>
      <c r="N39" s="17">
        <f>SUM(B39:M39)</f>
        <v>92080.44785714286</v>
      </c>
    </row>
    <row r="40" spans="1:14" ht="21.75">
      <c r="A40" s="12" t="s">
        <v>15</v>
      </c>
      <c r="B40" s="22">
        <f>MIN(B5:B18,B20:B33)</f>
        <v>2.45</v>
      </c>
      <c r="C40" s="22">
        <f aca="true" t="shared" si="3" ref="C40:M40">MIN(C5:C18,C20:C33)</f>
        <v>52.39</v>
      </c>
      <c r="D40" s="22">
        <f t="shared" si="3"/>
        <v>14.37</v>
      </c>
      <c r="E40" s="22">
        <f t="shared" si="3"/>
        <v>3.59</v>
      </c>
      <c r="F40" s="22">
        <f t="shared" si="3"/>
        <v>120</v>
      </c>
      <c r="G40" s="22">
        <f t="shared" si="3"/>
        <v>301.51</v>
      </c>
      <c r="H40" s="22">
        <f t="shared" si="3"/>
        <v>31</v>
      </c>
      <c r="I40" s="22">
        <f t="shared" si="3"/>
        <v>3.79</v>
      </c>
      <c r="J40" s="22">
        <f t="shared" si="3"/>
        <v>0.19</v>
      </c>
      <c r="K40" s="22">
        <f t="shared" si="3"/>
        <v>0</v>
      </c>
      <c r="L40" s="22">
        <f t="shared" si="3"/>
        <v>0</v>
      </c>
      <c r="M40" s="22">
        <f t="shared" si="3"/>
        <v>0</v>
      </c>
      <c r="N40" s="26">
        <f>MIN(N5:N18,N20:N33)</f>
        <v>2397.01</v>
      </c>
    </row>
  </sheetData>
  <sheetProtection/>
  <mergeCells count="15">
    <mergeCell ref="A3:A4"/>
    <mergeCell ref="B3:B4"/>
    <mergeCell ref="C3:C4"/>
    <mergeCell ref="D3:D4"/>
    <mergeCell ref="E3:E4"/>
    <mergeCell ref="F3:F4"/>
    <mergeCell ref="L2:N2"/>
    <mergeCell ref="I3:I4"/>
    <mergeCell ref="J3:J4"/>
    <mergeCell ref="K3:K4"/>
    <mergeCell ref="L3:L4"/>
    <mergeCell ref="B19:M19"/>
    <mergeCell ref="G3:G4"/>
    <mergeCell ref="H3:H4"/>
    <mergeCell ref="M3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2022-03-16T07:10:00Z</dcterms:modified>
  <cp:category/>
  <cp:version/>
  <cp:contentType/>
  <cp:contentStatus/>
</cp:coreProperties>
</file>