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<sst xmlns="http://schemas.openxmlformats.org/spreadsheetml/2006/main" count="29" uniqueCount="24">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</sst>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236" fontId="8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"/>
          <c:w val="0.859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'P.56A-H.05'!$N$7:$N$29</c:f>
              <c:numCache>
                <c:ptCount val="23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78.49440000000003</c:v>
                </c:pt>
              </c:numCache>
            </c:numRef>
          </c:val>
        </c:ser>
        <c:gapWidth val="100"/>
        <c:axId val="29283663"/>
        <c:axId val="62226376"/>
      </c:barChart>
      <c:lineChart>
        <c:grouping val="standard"/>
        <c:varyColors val="0"/>
        <c:ser>
          <c:idx val="1"/>
          <c:order val="1"/>
          <c:tx>
            <c:v>ค่าเฉลี่ย 153.4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'P.56A-H.05'!$P$7:$P$28</c:f>
              <c:numCache>
                <c:ptCount val="22"/>
                <c:pt idx="0">
                  <c:v>153.44509272727274</c:v>
                </c:pt>
                <c:pt idx="1">
                  <c:v>153.44509272727274</c:v>
                </c:pt>
                <c:pt idx="2">
                  <c:v>153.44509272727274</c:v>
                </c:pt>
                <c:pt idx="3">
                  <c:v>153.44509272727274</c:v>
                </c:pt>
                <c:pt idx="4">
                  <c:v>153.44509272727274</c:v>
                </c:pt>
                <c:pt idx="5">
                  <c:v>153.44509272727274</c:v>
                </c:pt>
                <c:pt idx="6">
                  <c:v>153.44509272727274</c:v>
                </c:pt>
                <c:pt idx="7">
                  <c:v>153.44509272727274</c:v>
                </c:pt>
                <c:pt idx="8">
                  <c:v>153.44509272727274</c:v>
                </c:pt>
                <c:pt idx="9">
                  <c:v>153.44509272727274</c:v>
                </c:pt>
                <c:pt idx="10">
                  <c:v>153.44509272727274</c:v>
                </c:pt>
                <c:pt idx="11">
                  <c:v>153.44509272727274</c:v>
                </c:pt>
                <c:pt idx="12">
                  <c:v>153.44509272727274</c:v>
                </c:pt>
                <c:pt idx="13">
                  <c:v>153.44509272727274</c:v>
                </c:pt>
                <c:pt idx="14">
                  <c:v>153.44509272727274</c:v>
                </c:pt>
                <c:pt idx="15">
                  <c:v>153.44509272727274</c:v>
                </c:pt>
                <c:pt idx="16">
                  <c:v>153.44509272727274</c:v>
                </c:pt>
                <c:pt idx="17">
                  <c:v>153.44509272727274</c:v>
                </c:pt>
                <c:pt idx="18">
                  <c:v>153.44509272727274</c:v>
                </c:pt>
                <c:pt idx="19">
                  <c:v>153.44509272727274</c:v>
                </c:pt>
                <c:pt idx="20">
                  <c:v>153.44509272727274</c:v>
                </c:pt>
                <c:pt idx="21">
                  <c:v>153.44509272727274</c:v>
                </c:pt>
              </c:numCache>
            </c:numRef>
          </c:val>
          <c:smooth val="0"/>
        </c:ser>
        <c:axId val="29283663"/>
        <c:axId val="62226376"/>
      </c:line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226376"/>
        <c:crossesAt val="0"/>
        <c:auto val="1"/>
        <c:lblOffset val="100"/>
        <c:tickLblSkip val="1"/>
        <c:noMultiLvlLbl val="0"/>
      </c:catAx>
      <c:valAx>
        <c:axId val="6222637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3663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28">$N$37</f>
        <v>153.44509272727274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153.44509272727274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153.44509272727274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153.44509272727274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153.44509272727274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153.44509272727274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153.44509272727274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153.44509272727274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153.44509272727274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153.44509272727274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153.44509272727274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153.44509272727274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153.44509272727274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153.44509272727274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153.44509272727274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153.44509272727274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153.44509272727274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153.44509272727274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153.44509272727274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153.44509272727274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153.44509272727274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6">
        <f t="shared" si="2"/>
        <v>2.5494672754946723</v>
      </c>
      <c r="P28" s="37">
        <f t="shared" si="0"/>
        <v>153.44509272727274</v>
      </c>
    </row>
    <row r="29" spans="1:16" ht="15" customHeight="1">
      <c r="A29" s="42">
        <v>2564</v>
      </c>
      <c r="B29" s="43">
        <v>1.976832</v>
      </c>
      <c r="C29" s="43">
        <v>4.084992000000001</v>
      </c>
      <c r="D29" s="43">
        <v>6.732288000000003</v>
      </c>
      <c r="E29" s="43">
        <v>8.646912000000002</v>
      </c>
      <c r="F29" s="43">
        <v>6.360768000000003</v>
      </c>
      <c r="G29" s="43">
        <v>8.904384</v>
      </c>
      <c r="H29" s="43">
        <v>11.943072000000003</v>
      </c>
      <c r="I29" s="43">
        <v>17.674848000000004</v>
      </c>
      <c r="J29" s="43">
        <v>4.156704</v>
      </c>
      <c r="K29" s="43">
        <v>4.257792000000001</v>
      </c>
      <c r="L29" s="43">
        <v>3.7558080000000014</v>
      </c>
      <c r="M29" s="43"/>
      <c r="N29" s="44">
        <f>SUM(B29:M29)</f>
        <v>78.49440000000003</v>
      </c>
      <c r="O29" s="45">
        <f t="shared" si="2"/>
        <v>2.489041095890412</v>
      </c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MAX(B7:B28)</f>
        <v>15.615071999999998</v>
      </c>
      <c r="C36" s="38">
        <f aca="true" t="shared" si="4" ref="C36:N36">MAX(C7:C28)</f>
        <v>22.836384000000002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 t="shared" si="4"/>
        <v>350.972352</v>
      </c>
      <c r="O36" s="46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AVERAGE(B7:B28)</f>
        <v>3.2764258181818176</v>
      </c>
      <c r="C37" s="38">
        <f aca="true" t="shared" si="5" ref="C37:M37">AVERAGE(C7:C28)</f>
        <v>7.681326545454545</v>
      </c>
      <c r="D37" s="38">
        <f t="shared" si="5"/>
        <v>7.999868727272726</v>
      </c>
      <c r="E37" s="38">
        <f t="shared" si="5"/>
        <v>16.061098181818185</v>
      </c>
      <c r="F37" s="38">
        <f t="shared" si="5"/>
        <v>31.782528000000003</v>
      </c>
      <c r="G37" s="38">
        <f t="shared" si="5"/>
        <v>36.462630909090905</v>
      </c>
      <c r="H37" s="38">
        <f t="shared" si="5"/>
        <v>22.30331054545454</v>
      </c>
      <c r="I37" s="38">
        <f t="shared" si="5"/>
        <v>13.387909818181818</v>
      </c>
      <c r="J37" s="38">
        <f t="shared" si="5"/>
        <v>5.867126181818183</v>
      </c>
      <c r="K37" s="38">
        <f t="shared" si="5"/>
        <v>4.056084727272727</v>
      </c>
      <c r="L37" s="38">
        <f t="shared" si="5"/>
        <v>2.5302945454545456</v>
      </c>
      <c r="M37" s="38">
        <f t="shared" si="5"/>
        <v>2.0364887272727272</v>
      </c>
      <c r="N37" s="38">
        <f>SUM(B37:M37)</f>
        <v>153.44509272727274</v>
      </c>
      <c r="O37" s="46">
        <f>+N37*1000000/(365*86400)</f>
        <v>4.865711971311287</v>
      </c>
      <c r="P37" s="39"/>
    </row>
    <row r="38" spans="1:16" ht="15" customHeight="1">
      <c r="A38" s="33" t="s">
        <v>20</v>
      </c>
      <c r="B38" s="38">
        <f>MIN(B7:B28)</f>
        <v>0.1</v>
      </c>
      <c r="C38" s="38">
        <f aca="true" t="shared" si="6" ref="C38:N38">MIN(C7:C28)</f>
        <v>0.57</v>
      </c>
      <c r="D38" s="38">
        <f t="shared" si="6"/>
        <v>1.72</v>
      </c>
      <c r="E38" s="38">
        <f t="shared" si="6"/>
        <v>2.7</v>
      </c>
      <c r="F38" s="38">
        <f t="shared" si="6"/>
        <v>9.166175999999998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 t="shared" si="6"/>
        <v>48.260000000000005</v>
      </c>
      <c r="O38" s="46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2016-07-08T08:46:36Z</cp:lastPrinted>
  <dcterms:created xsi:type="dcterms:W3CDTF">1994-01-31T08:04:27Z</dcterms:created>
  <dcterms:modified xsi:type="dcterms:W3CDTF">2022-03-16T07:20:49Z</dcterms:modified>
  <cp:category/>
  <cp:version/>
  <cp:contentType/>
  <cp:contentStatus/>
</cp:coreProperties>
</file>