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<sst xmlns="http://schemas.openxmlformats.org/spreadsheetml/2006/main" count="29" uniqueCount="24">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</sst>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59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'P.56A-H.05'!$N$7:$N$31</c:f>
              <c:numCache>
                <c:ptCount val="25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143.33630399999996</c:v>
                </c:pt>
              </c:numCache>
            </c:numRef>
          </c:val>
        </c:ser>
        <c:gapWidth val="100"/>
        <c:axId val="36631746"/>
        <c:axId val="61250259"/>
      </c:barChart>
      <c:lineChart>
        <c:grouping val="standard"/>
        <c:varyColors val="0"/>
        <c:ser>
          <c:idx val="1"/>
          <c:order val="1"/>
          <c:tx>
            <c:v>ค่าเฉลี่ย 152.8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'P.56A-H.05'!$P$7:$P$30</c:f>
              <c:numCache>
                <c:ptCount val="24"/>
                <c:pt idx="0">
                  <c:v>152.75279566666666</c:v>
                </c:pt>
                <c:pt idx="1">
                  <c:v>152.75279566666666</c:v>
                </c:pt>
                <c:pt idx="2">
                  <c:v>152.75279566666666</c:v>
                </c:pt>
                <c:pt idx="3">
                  <c:v>152.75279566666666</c:v>
                </c:pt>
                <c:pt idx="4">
                  <c:v>152.75279566666666</c:v>
                </c:pt>
                <c:pt idx="5">
                  <c:v>152.75279566666666</c:v>
                </c:pt>
                <c:pt idx="6">
                  <c:v>152.75279566666666</c:v>
                </c:pt>
                <c:pt idx="7">
                  <c:v>152.75279566666666</c:v>
                </c:pt>
                <c:pt idx="8">
                  <c:v>152.75279566666666</c:v>
                </c:pt>
                <c:pt idx="9">
                  <c:v>152.75279566666666</c:v>
                </c:pt>
                <c:pt idx="10">
                  <c:v>152.75279566666666</c:v>
                </c:pt>
                <c:pt idx="11">
                  <c:v>152.75279566666666</c:v>
                </c:pt>
                <c:pt idx="12">
                  <c:v>152.75279566666666</c:v>
                </c:pt>
                <c:pt idx="13">
                  <c:v>152.75279566666666</c:v>
                </c:pt>
                <c:pt idx="14">
                  <c:v>152.75279566666666</c:v>
                </c:pt>
                <c:pt idx="15">
                  <c:v>152.75279566666666</c:v>
                </c:pt>
                <c:pt idx="16">
                  <c:v>152.75279566666666</c:v>
                </c:pt>
                <c:pt idx="17">
                  <c:v>152.75279566666666</c:v>
                </c:pt>
                <c:pt idx="18">
                  <c:v>152.75279566666666</c:v>
                </c:pt>
                <c:pt idx="19">
                  <c:v>152.75279566666666</c:v>
                </c:pt>
                <c:pt idx="20">
                  <c:v>152.75279566666666</c:v>
                </c:pt>
                <c:pt idx="21">
                  <c:v>152.75279566666666</c:v>
                </c:pt>
                <c:pt idx="22">
                  <c:v>152.75279566666666</c:v>
                </c:pt>
                <c:pt idx="23">
                  <c:v>152.75279566666666</c:v>
                </c:pt>
              </c:numCache>
            </c:numRef>
          </c:val>
          <c:smooth val="0"/>
        </c:ser>
        <c:axId val="36631746"/>
        <c:axId val="61250259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250259"/>
        <c:crossesAt val="0"/>
        <c:auto val="1"/>
        <c:lblOffset val="100"/>
        <c:tickLblSkip val="1"/>
        <c:noMultiLvlLbl val="0"/>
      </c:catAx>
      <c:valAx>
        <c:axId val="6125025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1" sqref="B31:K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30">$N$37</f>
        <v>152.75279566666666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152.75279566666666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152.75279566666666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152.75279566666666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152.75279566666666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152.75279566666666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152.75279566666666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152.75279566666666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152.75279566666666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152.75279566666666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152.75279566666666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152.75279566666666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152.75279566666666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152.75279566666666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152.75279566666666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152.75279566666666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152.75279566666666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152.75279566666666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152.75279566666666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152.75279566666666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152.75279566666666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2">
        <f t="shared" si="2"/>
        <v>2.5494672754946723</v>
      </c>
      <c r="P28" s="37">
        <f t="shared" si="0"/>
        <v>152.75279566666666</v>
      </c>
    </row>
    <row r="29" spans="1:16" ht="15" customHeight="1">
      <c r="A29" s="32">
        <v>2564</v>
      </c>
      <c r="B29" s="40">
        <v>1.976832</v>
      </c>
      <c r="C29" s="40">
        <v>4.084992000000001</v>
      </c>
      <c r="D29" s="40">
        <v>6.732288000000003</v>
      </c>
      <c r="E29" s="40">
        <v>8.646912000000002</v>
      </c>
      <c r="F29" s="40">
        <v>6.360768000000003</v>
      </c>
      <c r="G29" s="40">
        <v>8.904384</v>
      </c>
      <c r="H29" s="40">
        <v>11.943072000000003</v>
      </c>
      <c r="I29" s="40">
        <v>17.674848000000004</v>
      </c>
      <c r="J29" s="40">
        <v>4.156704</v>
      </c>
      <c r="K29" s="40">
        <v>4.257792000000001</v>
      </c>
      <c r="L29" s="40">
        <v>3.7558080000000014</v>
      </c>
      <c r="M29" s="40">
        <v>2.732832</v>
      </c>
      <c r="N29" s="41">
        <f>SUM(B29:M29)</f>
        <v>81.22723200000003</v>
      </c>
      <c r="O29" s="42">
        <f t="shared" si="2"/>
        <v>2.575698630136987</v>
      </c>
      <c r="P29" s="37">
        <f t="shared" si="0"/>
        <v>152.75279566666666</v>
      </c>
    </row>
    <row r="30" spans="1:16" ht="15" customHeight="1">
      <c r="A30" s="32">
        <v>2565</v>
      </c>
      <c r="B30" s="40">
        <v>5.083776</v>
      </c>
      <c r="C30" s="40">
        <v>25.904448000000006</v>
      </c>
      <c r="D30" s="40">
        <v>4.209840000000004</v>
      </c>
      <c r="E30" s="40">
        <v>22.883471999999987</v>
      </c>
      <c r="F30" s="40">
        <v>52.005888</v>
      </c>
      <c r="G30" s="40">
        <v>55.59839999999999</v>
      </c>
      <c r="H30" s="40">
        <v>19.932479999999998</v>
      </c>
      <c r="I30" s="40">
        <v>5.13216</v>
      </c>
      <c r="J30" s="40">
        <v>4.352832000000001</v>
      </c>
      <c r="K30" s="40">
        <v>3.793824000000001</v>
      </c>
      <c r="L30" s="40">
        <v>5.29416</v>
      </c>
      <c r="M30" s="40">
        <v>4.856544000000003</v>
      </c>
      <c r="N30" s="41">
        <f>SUM(B30:M30)</f>
        <v>209.04782400000002</v>
      </c>
      <c r="O30" s="42">
        <f>+N30*1000000/(365*86400)</f>
        <v>6.6288630136986315</v>
      </c>
      <c r="P30" s="37">
        <f t="shared" si="0"/>
        <v>152.75279566666666</v>
      </c>
    </row>
    <row r="31" spans="1:16" ht="15" customHeight="1">
      <c r="A31" s="43">
        <v>2566</v>
      </c>
      <c r="B31" s="44">
        <v>2.9185920000000007</v>
      </c>
      <c r="C31" s="44">
        <v>5.443200000000001</v>
      </c>
      <c r="D31" s="44">
        <v>5.801759999999998</v>
      </c>
      <c r="E31" s="44">
        <v>12.486527999999995</v>
      </c>
      <c r="F31" s="44">
        <v>17.523647999999998</v>
      </c>
      <c r="G31" s="44">
        <v>49.25491199999997</v>
      </c>
      <c r="H31" s="44">
        <v>30.164399999999986</v>
      </c>
      <c r="I31" s="44">
        <v>12.787200000000007</v>
      </c>
      <c r="J31" s="44">
        <v>3.128543999999999</v>
      </c>
      <c r="K31" s="44">
        <v>3.8275199999999994</v>
      </c>
      <c r="L31" s="44"/>
      <c r="M31" s="44"/>
      <c r="N31" s="45">
        <f>SUM(B31:M31)</f>
        <v>143.33630399999996</v>
      </c>
      <c r="O31" s="46">
        <f>+N31*1000000/(365*86400)</f>
        <v>4.545164383561643</v>
      </c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MAX(B7:B30)</f>
        <v>15.615071999999998</v>
      </c>
      <c r="C36" s="38">
        <f aca="true" t="shared" si="4" ref="C36:M36">MAX(C7:C30)</f>
        <v>25.904448000000006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>MAX(N7:N31)</f>
        <v>350.972352</v>
      </c>
      <c r="O36" s="42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AVERAGE(B7:B30)</f>
        <v>3.2975823333333327</v>
      </c>
      <c r="C37" s="38">
        <f aca="true" t="shared" si="5" ref="C37:M37">AVERAGE(C7:C30)</f>
        <v>8.290776</v>
      </c>
      <c r="D37" s="38">
        <f t="shared" si="5"/>
        <v>7.789134999999999</v>
      </c>
      <c r="E37" s="38">
        <f t="shared" si="5"/>
        <v>16.036439333333334</v>
      </c>
      <c r="F37" s="38">
        <f t="shared" si="5"/>
        <v>31.565928000000003</v>
      </c>
      <c r="G37" s="38">
        <f t="shared" si="5"/>
        <v>36.11169433333333</v>
      </c>
      <c r="H37" s="38">
        <f t="shared" si="5"/>
        <v>21.77284933333333</v>
      </c>
      <c r="I37" s="38">
        <f t="shared" si="5"/>
        <v>13.222542666666667</v>
      </c>
      <c r="J37" s="38">
        <f t="shared" si="5"/>
        <v>5.732763000000001</v>
      </c>
      <c r="K37" s="38">
        <f t="shared" si="5"/>
        <v>4.053561666666666</v>
      </c>
      <c r="L37" s="38">
        <f t="shared" si="5"/>
        <v>2.6965186666666674</v>
      </c>
      <c r="M37" s="38">
        <f t="shared" si="5"/>
        <v>2.1830053333333335</v>
      </c>
      <c r="N37" s="38">
        <f>SUM(B37:M37)</f>
        <v>152.75279566666666</v>
      </c>
      <c r="O37" s="42">
        <f>+N37*1000000/(365*86400)</f>
        <v>4.843759375528496</v>
      </c>
      <c r="P37" s="39"/>
    </row>
    <row r="38" spans="1:16" ht="15" customHeight="1">
      <c r="A38" s="33" t="s">
        <v>20</v>
      </c>
      <c r="B38" s="38">
        <f>MIN(B7:B30)</f>
        <v>0.1</v>
      </c>
      <c r="C38" s="38">
        <f aca="true" t="shared" si="6" ref="C38:M38">MIN(C7:C30)</f>
        <v>0.57</v>
      </c>
      <c r="D38" s="38">
        <f t="shared" si="6"/>
        <v>1.72</v>
      </c>
      <c r="E38" s="38">
        <f t="shared" si="6"/>
        <v>2.7</v>
      </c>
      <c r="F38" s="38">
        <f t="shared" si="6"/>
        <v>6.360768000000003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>MIN(N7:N30)</f>
        <v>48.260000000000005</v>
      </c>
      <c r="O38" s="42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2016-07-08T08:46:36Z</cp:lastPrinted>
  <dcterms:created xsi:type="dcterms:W3CDTF">1994-01-31T08:04:27Z</dcterms:created>
  <dcterms:modified xsi:type="dcterms:W3CDTF">2024-02-20T02:37:30Z</dcterms:modified>
  <cp:category/>
  <cp:version/>
  <cp:contentType/>
  <cp:contentStatus/>
</cp:coreProperties>
</file>