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<sst xmlns="http://schemas.openxmlformats.org/spreadsheetml/2006/main" count="29" uniqueCount="24">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</sst>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3" borderId="18" xfId="0" applyNumberFormat="1" applyFont="1" applyFill="1" applyBorder="1" applyAlignment="1" applyProtection="1">
      <alignment horizontal="center" vertical="center"/>
      <protection/>
    </xf>
    <xf numFmtId="236" fontId="10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2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0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'P.5-H.05'!$A$7:$A$65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'P.5-H.05'!$N$7:$N$65</c:f>
              <c:numCache>
                <c:ptCount val="59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303</c:v>
                </c:pt>
                <c:pt idx="58">
                  <c:v>357.32413440000005</c:v>
                </c:pt>
              </c:numCache>
            </c:numRef>
          </c:val>
        </c:ser>
        <c:gapWidth val="100"/>
        <c:axId val="49876214"/>
        <c:axId val="46232743"/>
      </c:barChart>
      <c:lineChart>
        <c:grouping val="standard"/>
        <c:varyColors val="0"/>
        <c:ser>
          <c:idx val="1"/>
          <c:order val="1"/>
          <c:tx>
            <c:v>ค่าเฉลี่ย 630.4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'P.5-H.05'!$A$7:$A$64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'P.5-H.05'!$P$7:$P$64</c:f>
              <c:numCache>
                <c:ptCount val="58"/>
                <c:pt idx="0">
                  <c:v>630.4349285517242</c:v>
                </c:pt>
                <c:pt idx="1">
                  <c:v>630.4349285517242</c:v>
                </c:pt>
                <c:pt idx="2">
                  <c:v>630.4349285517242</c:v>
                </c:pt>
                <c:pt idx="3">
                  <c:v>630.4349285517242</c:v>
                </c:pt>
                <c:pt idx="4">
                  <c:v>630.4349285517242</c:v>
                </c:pt>
                <c:pt idx="5">
                  <c:v>630.4349285517242</c:v>
                </c:pt>
                <c:pt idx="6">
                  <c:v>630.4349285517242</c:v>
                </c:pt>
                <c:pt idx="7">
                  <c:v>630.4349285517242</c:v>
                </c:pt>
                <c:pt idx="8">
                  <c:v>630.4349285517242</c:v>
                </c:pt>
                <c:pt idx="9">
                  <c:v>630.4349285517242</c:v>
                </c:pt>
                <c:pt idx="10">
                  <c:v>630.4349285517242</c:v>
                </c:pt>
                <c:pt idx="11">
                  <c:v>630.4349285517242</c:v>
                </c:pt>
                <c:pt idx="12">
                  <c:v>630.4349285517242</c:v>
                </c:pt>
                <c:pt idx="13">
                  <c:v>630.4349285517242</c:v>
                </c:pt>
                <c:pt idx="14">
                  <c:v>630.4349285517242</c:v>
                </c:pt>
                <c:pt idx="15">
                  <c:v>630.4349285517242</c:v>
                </c:pt>
                <c:pt idx="16">
                  <c:v>630.4349285517242</c:v>
                </c:pt>
                <c:pt idx="17">
                  <c:v>630.4349285517242</c:v>
                </c:pt>
                <c:pt idx="18">
                  <c:v>630.4349285517242</c:v>
                </c:pt>
                <c:pt idx="19">
                  <c:v>630.4349285517242</c:v>
                </c:pt>
                <c:pt idx="20">
                  <c:v>630.4349285517242</c:v>
                </c:pt>
                <c:pt idx="21">
                  <c:v>630.4349285517242</c:v>
                </c:pt>
                <c:pt idx="22">
                  <c:v>630.4349285517242</c:v>
                </c:pt>
                <c:pt idx="23">
                  <c:v>630.4349285517242</c:v>
                </c:pt>
                <c:pt idx="24">
                  <c:v>630.4349285517242</c:v>
                </c:pt>
                <c:pt idx="25">
                  <c:v>630.4349285517242</c:v>
                </c:pt>
                <c:pt idx="26">
                  <c:v>630.4349285517242</c:v>
                </c:pt>
                <c:pt idx="27">
                  <c:v>630.4349285517242</c:v>
                </c:pt>
                <c:pt idx="28">
                  <c:v>630.4349285517242</c:v>
                </c:pt>
                <c:pt idx="29">
                  <c:v>630.4349285517242</c:v>
                </c:pt>
                <c:pt idx="30">
                  <c:v>630.4349285517242</c:v>
                </c:pt>
                <c:pt idx="31">
                  <c:v>630.4349285517242</c:v>
                </c:pt>
                <c:pt idx="32">
                  <c:v>630.4349285517242</c:v>
                </c:pt>
                <c:pt idx="33">
                  <c:v>630.4349285517242</c:v>
                </c:pt>
                <c:pt idx="34">
                  <c:v>630.4349285517242</c:v>
                </c:pt>
                <c:pt idx="35">
                  <c:v>630.4349285517242</c:v>
                </c:pt>
                <c:pt idx="36">
                  <c:v>630.4349285517242</c:v>
                </c:pt>
                <c:pt idx="37">
                  <c:v>630.4349285517242</c:v>
                </c:pt>
                <c:pt idx="38">
                  <c:v>630.4349285517242</c:v>
                </c:pt>
                <c:pt idx="39">
                  <c:v>630.4349285517242</c:v>
                </c:pt>
                <c:pt idx="40">
                  <c:v>630.4349285517242</c:v>
                </c:pt>
                <c:pt idx="41">
                  <c:v>630.4349285517242</c:v>
                </c:pt>
                <c:pt idx="42">
                  <c:v>630.4349285517242</c:v>
                </c:pt>
                <c:pt idx="43">
                  <c:v>630.4349285517242</c:v>
                </c:pt>
                <c:pt idx="44">
                  <c:v>630.4349285517242</c:v>
                </c:pt>
                <c:pt idx="45">
                  <c:v>630.4349285517242</c:v>
                </c:pt>
                <c:pt idx="46">
                  <c:v>630.4349285517242</c:v>
                </c:pt>
                <c:pt idx="47">
                  <c:v>630.4349285517242</c:v>
                </c:pt>
                <c:pt idx="48">
                  <c:v>630.4349285517242</c:v>
                </c:pt>
                <c:pt idx="49">
                  <c:v>630.4349285517242</c:v>
                </c:pt>
                <c:pt idx="50">
                  <c:v>630.4349285517242</c:v>
                </c:pt>
                <c:pt idx="51">
                  <c:v>630.4349285517242</c:v>
                </c:pt>
                <c:pt idx="52">
                  <c:v>630.4349285517242</c:v>
                </c:pt>
                <c:pt idx="53">
                  <c:v>630.4349285517242</c:v>
                </c:pt>
                <c:pt idx="54">
                  <c:v>630.4349285517242</c:v>
                </c:pt>
                <c:pt idx="55">
                  <c:v>630.4349285517242</c:v>
                </c:pt>
                <c:pt idx="56">
                  <c:v>630.4349285517242</c:v>
                </c:pt>
                <c:pt idx="57">
                  <c:v>630.4349285517242</c:v>
                </c:pt>
              </c:numCache>
            </c:numRef>
          </c:val>
          <c:smooth val="0"/>
        </c:ser>
        <c:axId val="49876214"/>
        <c:axId val="46232743"/>
      </c:line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232743"/>
        <c:crossesAt val="0"/>
        <c:auto val="1"/>
        <c:lblOffset val="100"/>
        <c:tickLblSkip val="3"/>
        <c:noMultiLvlLbl val="0"/>
      </c:catAx>
      <c:valAx>
        <c:axId val="4623274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6214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5" sqref="B65:L6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22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630.4349285517242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5">+N8*1000000/(365*86400)</f>
        <v>29.52181633688483</v>
      </c>
      <c r="P8" s="41">
        <f t="shared" si="0"/>
        <v>630.4349285517242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630.4349285517242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630.4349285517242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630.4349285517242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630.4349285517242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630.4349285517242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630.4349285517242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630.4349285517242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630.4349285517242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630.4349285517242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630.4349285517242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630.4349285517242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630.4349285517242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630.4349285517242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630.4349285517242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630.4349285517242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630.4349285517242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630.4349285517242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630.4349285517242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630.4349285517242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630.4349285517242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630.4349285517242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630.4349285517242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630.4349285517242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630.4349285517242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630.4349285517242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630.4349285517242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630.4349285517242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630.4349285517242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630.4349285517242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630.4349285517242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4">$N$69</f>
        <v>630.4349285517242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630.4349285517242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630.4349285517242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630.4349285517242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630.4349285517242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630.4349285517242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630.4349285517242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630.4349285517242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630.4349285517242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630.4349285517242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630.4349285517242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630.4349285517242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630.4349285517242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630.4349285517242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630.4349285517242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630.4349285517242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630.4349285517242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630.4349285517242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630.4349285517242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630.4349285517242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630.4349285517242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630.4349285517242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630.4349285517242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630.4349285517242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630.4349285517242</v>
      </c>
    </row>
    <row r="64" spans="1:16" ht="15" customHeight="1">
      <c r="A64" s="33">
        <v>2563</v>
      </c>
      <c r="B64" s="38">
        <v>0.34</v>
      </c>
      <c r="C64" s="38">
        <v>0.33</v>
      </c>
      <c r="D64" s="38">
        <v>1.59</v>
      </c>
      <c r="E64" s="38">
        <v>38.72</v>
      </c>
      <c r="F64" s="38">
        <v>94.69</v>
      </c>
      <c r="G64" s="38">
        <v>72.4</v>
      </c>
      <c r="H64" s="38">
        <v>61.06</v>
      </c>
      <c r="I64" s="38">
        <v>30.08</v>
      </c>
      <c r="J64" s="38">
        <v>0.8</v>
      </c>
      <c r="K64" s="38">
        <v>0.28</v>
      </c>
      <c r="L64" s="38">
        <v>2.11</v>
      </c>
      <c r="M64" s="38">
        <v>0.6</v>
      </c>
      <c r="N64" s="39">
        <f t="shared" si="5"/>
        <v>303</v>
      </c>
      <c r="O64" s="40">
        <f t="shared" si="2"/>
        <v>9.60806697108067</v>
      </c>
      <c r="P64" s="41">
        <f t="shared" si="3"/>
        <v>630.4349285517242</v>
      </c>
    </row>
    <row r="65" spans="1:16" ht="15" customHeight="1">
      <c r="A65" s="47">
        <v>2564</v>
      </c>
      <c r="B65" s="48">
        <v>2.9752704000000008</v>
      </c>
      <c r="C65" s="48">
        <v>2.2403519999999997</v>
      </c>
      <c r="D65" s="48">
        <v>1.2441600000000002</v>
      </c>
      <c r="E65" s="48">
        <v>64.55980800000002</v>
      </c>
      <c r="F65" s="48">
        <v>67.774752</v>
      </c>
      <c r="G65" s="48">
        <v>90.15148800000001</v>
      </c>
      <c r="H65" s="48">
        <v>61.05888000000001</v>
      </c>
      <c r="I65" s="48">
        <v>52.53033600000002</v>
      </c>
      <c r="J65" s="48">
        <v>7.013088000000001</v>
      </c>
      <c r="K65" s="48">
        <v>2.880576</v>
      </c>
      <c r="L65" s="48">
        <v>4.895424</v>
      </c>
      <c r="M65" s="48"/>
      <c r="N65" s="49">
        <f>SUM(B65:M65)</f>
        <v>357.32413440000005</v>
      </c>
      <c r="O65" s="50">
        <f t="shared" si="2"/>
        <v>11.33067397260274</v>
      </c>
      <c r="P65" s="45"/>
    </row>
    <row r="66" spans="1:16" ht="15" customHeight="1">
      <c r="A66" s="33">
        <v>2565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44"/>
      <c r="P66" s="45"/>
    </row>
    <row r="67" spans="1:16" ht="15" customHeight="1">
      <c r="A67" s="33">
        <v>2566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44"/>
      <c r="P67" s="45"/>
    </row>
    <row r="68" spans="1:16" ht="15" customHeight="1">
      <c r="A68" s="36" t="s">
        <v>19</v>
      </c>
      <c r="B68" s="37">
        <f>MAX(B7:B64)</f>
        <v>34.392384</v>
      </c>
      <c r="C68" s="37">
        <f aca="true" t="shared" si="6" ref="C68:N68">MAX(C7:C64)</f>
        <v>104.44377600000001</v>
      </c>
      <c r="D68" s="37">
        <f t="shared" si="6"/>
        <v>137</v>
      </c>
      <c r="E68" s="37">
        <f t="shared" si="6"/>
        <v>330</v>
      </c>
      <c r="F68" s="37">
        <f t="shared" si="6"/>
        <v>535</v>
      </c>
      <c r="G68" s="37">
        <f t="shared" si="6"/>
        <v>583</v>
      </c>
      <c r="H68" s="37">
        <f t="shared" si="6"/>
        <v>326.59</v>
      </c>
      <c r="I68" s="37">
        <f t="shared" si="6"/>
        <v>233.11</v>
      </c>
      <c r="J68" s="37">
        <f t="shared" si="6"/>
        <v>47.1</v>
      </c>
      <c r="K68" s="37">
        <f t="shared" si="6"/>
        <v>29.2</v>
      </c>
      <c r="L68" s="37">
        <f t="shared" si="6"/>
        <v>19.61279999999995</v>
      </c>
      <c r="M68" s="37">
        <f t="shared" si="6"/>
        <v>37.2</v>
      </c>
      <c r="N68" s="37">
        <f t="shared" si="6"/>
        <v>1510.4899999999998</v>
      </c>
      <c r="O68" s="40">
        <f>+N68*1000000/(365*86400)</f>
        <v>47.897323693556565</v>
      </c>
      <c r="P68" s="46"/>
    </row>
    <row r="69" spans="1:16" ht="15" customHeight="1">
      <c r="A69" s="36" t="s">
        <v>16</v>
      </c>
      <c r="B69" s="37">
        <f>AVERAGE(B7:B64)</f>
        <v>6.949469793103448</v>
      </c>
      <c r="C69" s="37">
        <f aca="true" t="shared" si="7" ref="C69:M69">AVERAGE(C7:C64)</f>
        <v>21.285765241379302</v>
      </c>
      <c r="D69" s="37">
        <f t="shared" si="7"/>
        <v>25.277090482758616</v>
      </c>
      <c r="E69" s="37">
        <f t="shared" si="7"/>
        <v>43.80071448275862</v>
      </c>
      <c r="F69" s="37">
        <f t="shared" si="7"/>
        <v>135.8619804137931</v>
      </c>
      <c r="G69" s="37">
        <f t="shared" si="7"/>
        <v>189.34071972413795</v>
      </c>
      <c r="H69" s="37">
        <f t="shared" si="7"/>
        <v>114.93392303448279</v>
      </c>
      <c r="I69" s="37">
        <f t="shared" si="7"/>
        <v>59.178336827586214</v>
      </c>
      <c r="J69" s="37">
        <f t="shared" si="7"/>
        <v>15.87675668965517</v>
      </c>
      <c r="K69" s="37">
        <f t="shared" si="7"/>
        <v>7.8021710344827575</v>
      </c>
      <c r="L69" s="37">
        <f t="shared" si="7"/>
        <v>5.528703448275862</v>
      </c>
      <c r="M69" s="37">
        <f t="shared" si="7"/>
        <v>4.599297379310346</v>
      </c>
      <c r="N69" s="37">
        <f>SUM(B69:M69)</f>
        <v>630.4349285517242</v>
      </c>
      <c r="O69" s="40">
        <f>+N69*1000000/(365*86400)</f>
        <v>19.990960443674663</v>
      </c>
      <c r="P69" s="46"/>
    </row>
    <row r="70" spans="1:16" ht="15" customHeight="1">
      <c r="A70" s="36" t="s">
        <v>20</v>
      </c>
      <c r="B70" s="37">
        <f>MIN(B7:B64)</f>
        <v>0</v>
      </c>
      <c r="C70" s="37">
        <f aca="true" t="shared" si="8" ref="C70:N70">MIN(C7:C64)</f>
        <v>0</v>
      </c>
      <c r="D70" s="37">
        <f t="shared" si="8"/>
        <v>0.54</v>
      </c>
      <c r="E70" s="37">
        <f t="shared" si="8"/>
        <v>0.08</v>
      </c>
      <c r="F70" s="37">
        <f t="shared" si="8"/>
        <v>22.25</v>
      </c>
      <c r="G70" s="37">
        <f t="shared" si="8"/>
        <v>24.31</v>
      </c>
      <c r="H70" s="37">
        <f t="shared" si="8"/>
        <v>19.77</v>
      </c>
      <c r="I70" s="37">
        <f t="shared" si="8"/>
        <v>14.24</v>
      </c>
      <c r="J70" s="37">
        <f t="shared" si="8"/>
        <v>0.8</v>
      </c>
      <c r="K70" s="37">
        <f t="shared" si="8"/>
        <v>0.08</v>
      </c>
      <c r="L70" s="37">
        <f t="shared" si="8"/>
        <v>0</v>
      </c>
      <c r="M70" s="37">
        <f t="shared" si="8"/>
        <v>0</v>
      </c>
      <c r="N70" s="37">
        <f t="shared" si="8"/>
        <v>152.19000000000003</v>
      </c>
      <c r="O70" s="40">
        <f>+N70*1000000/(365*86400)</f>
        <v>4.8259132420091335</v>
      </c>
      <c r="P70" s="46"/>
    </row>
    <row r="71" spans="1:15" ht="21" customHeight="1">
      <c r="A71" s="54"/>
      <c r="B71" s="54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2016-07-08T08:10:57Z</cp:lastPrinted>
  <dcterms:created xsi:type="dcterms:W3CDTF">1994-01-31T08:04:27Z</dcterms:created>
  <dcterms:modified xsi:type="dcterms:W3CDTF">2022-03-16T07:11:12Z</dcterms:modified>
  <cp:category/>
  <cp:version/>
  <cp:contentType/>
  <cp:contentStatus/>
</cp:coreProperties>
</file>