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<sst xmlns="http://schemas.openxmlformats.org/spreadsheetml/2006/main" count="29" uniqueCount="24">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</sst>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236" fontId="55" fillId="33" borderId="18" xfId="0" applyNumberFormat="1" applyFont="1" applyFill="1" applyBorder="1" applyAlignment="1" applyProtection="1">
      <alignment horizontal="center" vertical="center"/>
      <protection/>
    </xf>
    <xf numFmtId="236" fontId="55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15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'P.5-H.05'!$A$7:$A$65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'P.5-H.05'!$N$7:$N$67</c:f>
              <c:numCache>
                <c:ptCount val="61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</c:numCache>
            </c:numRef>
          </c:val>
        </c:ser>
        <c:gapWidth val="100"/>
        <c:axId val="34422145"/>
        <c:axId val="41363850"/>
      </c:barChart>
      <c:lineChart>
        <c:grouping val="standard"/>
        <c:varyColors val="0"/>
        <c:ser>
          <c:idx val="1"/>
          <c:order val="1"/>
          <c:tx>
            <c:v>ค่าเฉลี่ย 625.9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'P.5-H.05'!$A$7:$A$64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'P.5-H.05'!$P$7:$P$65</c:f>
              <c:numCache>
                <c:ptCount val="59"/>
                <c:pt idx="0">
                  <c:v>625.878713057627</c:v>
                </c:pt>
                <c:pt idx="1">
                  <c:v>625.878713057627</c:v>
                </c:pt>
                <c:pt idx="2">
                  <c:v>625.878713057627</c:v>
                </c:pt>
                <c:pt idx="3">
                  <c:v>625.878713057627</c:v>
                </c:pt>
                <c:pt idx="4">
                  <c:v>625.878713057627</c:v>
                </c:pt>
                <c:pt idx="5">
                  <c:v>625.878713057627</c:v>
                </c:pt>
                <c:pt idx="6">
                  <c:v>625.878713057627</c:v>
                </c:pt>
                <c:pt idx="7">
                  <c:v>625.878713057627</c:v>
                </c:pt>
                <c:pt idx="8">
                  <c:v>625.878713057627</c:v>
                </c:pt>
                <c:pt idx="9">
                  <c:v>625.878713057627</c:v>
                </c:pt>
                <c:pt idx="10">
                  <c:v>625.878713057627</c:v>
                </c:pt>
                <c:pt idx="11">
                  <c:v>625.878713057627</c:v>
                </c:pt>
                <c:pt idx="12">
                  <c:v>625.878713057627</c:v>
                </c:pt>
                <c:pt idx="13">
                  <c:v>625.878713057627</c:v>
                </c:pt>
                <c:pt idx="14">
                  <c:v>625.878713057627</c:v>
                </c:pt>
                <c:pt idx="15">
                  <c:v>625.878713057627</c:v>
                </c:pt>
                <c:pt idx="16">
                  <c:v>625.878713057627</c:v>
                </c:pt>
                <c:pt idx="17">
                  <c:v>625.878713057627</c:v>
                </c:pt>
                <c:pt idx="18">
                  <c:v>625.878713057627</c:v>
                </c:pt>
                <c:pt idx="19">
                  <c:v>625.878713057627</c:v>
                </c:pt>
                <c:pt idx="20">
                  <c:v>625.878713057627</c:v>
                </c:pt>
                <c:pt idx="21">
                  <c:v>625.878713057627</c:v>
                </c:pt>
                <c:pt idx="22">
                  <c:v>625.878713057627</c:v>
                </c:pt>
                <c:pt idx="23">
                  <c:v>625.878713057627</c:v>
                </c:pt>
                <c:pt idx="24">
                  <c:v>625.878713057627</c:v>
                </c:pt>
                <c:pt idx="25">
                  <c:v>625.878713057627</c:v>
                </c:pt>
                <c:pt idx="26">
                  <c:v>625.878713057627</c:v>
                </c:pt>
                <c:pt idx="27">
                  <c:v>625.878713057627</c:v>
                </c:pt>
                <c:pt idx="28">
                  <c:v>625.878713057627</c:v>
                </c:pt>
                <c:pt idx="29">
                  <c:v>625.878713057627</c:v>
                </c:pt>
                <c:pt idx="30">
                  <c:v>625.878713057627</c:v>
                </c:pt>
                <c:pt idx="31">
                  <c:v>625.878713057627</c:v>
                </c:pt>
                <c:pt idx="32">
                  <c:v>625.878713057627</c:v>
                </c:pt>
                <c:pt idx="33">
                  <c:v>625.878713057627</c:v>
                </c:pt>
                <c:pt idx="34">
                  <c:v>625.878713057627</c:v>
                </c:pt>
                <c:pt idx="35">
                  <c:v>625.878713057627</c:v>
                </c:pt>
                <c:pt idx="36">
                  <c:v>625.878713057627</c:v>
                </c:pt>
                <c:pt idx="37">
                  <c:v>625.878713057627</c:v>
                </c:pt>
                <c:pt idx="38">
                  <c:v>625.878713057627</c:v>
                </c:pt>
                <c:pt idx="39">
                  <c:v>625.878713057627</c:v>
                </c:pt>
                <c:pt idx="40">
                  <c:v>625.878713057627</c:v>
                </c:pt>
                <c:pt idx="41">
                  <c:v>625.878713057627</c:v>
                </c:pt>
                <c:pt idx="42">
                  <c:v>625.878713057627</c:v>
                </c:pt>
                <c:pt idx="43">
                  <c:v>625.878713057627</c:v>
                </c:pt>
                <c:pt idx="44">
                  <c:v>625.878713057627</c:v>
                </c:pt>
                <c:pt idx="45">
                  <c:v>625.878713057627</c:v>
                </c:pt>
                <c:pt idx="46">
                  <c:v>625.878713057627</c:v>
                </c:pt>
                <c:pt idx="47">
                  <c:v>625.878713057627</c:v>
                </c:pt>
                <c:pt idx="48">
                  <c:v>625.878713057627</c:v>
                </c:pt>
                <c:pt idx="49">
                  <c:v>625.878713057627</c:v>
                </c:pt>
                <c:pt idx="50">
                  <c:v>625.878713057627</c:v>
                </c:pt>
                <c:pt idx="51">
                  <c:v>625.878713057627</c:v>
                </c:pt>
                <c:pt idx="52">
                  <c:v>625.878713057627</c:v>
                </c:pt>
                <c:pt idx="53">
                  <c:v>625.878713057627</c:v>
                </c:pt>
                <c:pt idx="54">
                  <c:v>625.878713057627</c:v>
                </c:pt>
                <c:pt idx="55">
                  <c:v>625.878713057627</c:v>
                </c:pt>
                <c:pt idx="56">
                  <c:v>625.878713057627</c:v>
                </c:pt>
                <c:pt idx="57">
                  <c:v>625.878713057627</c:v>
                </c:pt>
                <c:pt idx="58">
                  <c:v>625.878713057627</c:v>
                </c:pt>
              </c:numCache>
            </c:numRef>
          </c:val>
          <c:smooth val="0"/>
        </c:ser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363850"/>
        <c:crossesAt val="0"/>
        <c:auto val="1"/>
        <c:lblOffset val="100"/>
        <c:tickLblSkip val="2"/>
        <c:noMultiLvlLbl val="0"/>
      </c:catAx>
      <c:valAx>
        <c:axId val="4136385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2145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6" sqref="B66:M6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6.25" customHeight="1">
      <c r="A3" s="57" t="s">
        <v>22</v>
      </c>
      <c r="B3" s="57"/>
      <c r="C3" s="57"/>
      <c r="D3" s="57"/>
      <c r="E3" s="5"/>
      <c r="F3" s="5"/>
      <c r="G3" s="5"/>
      <c r="H3" s="5"/>
      <c r="I3" s="5"/>
      <c r="J3" s="5"/>
      <c r="K3" s="5"/>
      <c r="L3" s="56" t="s">
        <v>23</v>
      </c>
      <c r="M3" s="56"/>
      <c r="N3" s="56"/>
      <c r="O3" s="5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625.878713057627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625.878713057627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625.878713057627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625.878713057627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625.878713057627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625.878713057627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625.878713057627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625.878713057627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625.878713057627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625.878713057627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625.878713057627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625.878713057627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625.878713057627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625.878713057627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625.878713057627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625.878713057627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625.878713057627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625.878713057627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625.878713057627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625.878713057627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625.878713057627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625.878713057627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625.878713057627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625.878713057627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625.878713057627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625.878713057627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625.878713057627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625.878713057627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625.878713057627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625.878713057627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625.878713057627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625.878713057627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5">$N$69</f>
        <v>625.878713057627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625.878713057627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625.878713057627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625.878713057627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625.878713057627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625.878713057627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625.878713057627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625.878713057627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625.878713057627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625.878713057627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625.878713057627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625.878713057627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625.878713057627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625.878713057627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625.878713057627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625.878713057627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625.878713057627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625.878713057627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625.878713057627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625.878713057627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625.878713057627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625.878713057627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625.878713057627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625.878713057627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625.878713057627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625.878713057627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>
        <v>4.29408</v>
      </c>
      <c r="N65" s="49">
        <f>SUM(B65:M65)</f>
        <v>361.61821440000006</v>
      </c>
      <c r="O65" s="50">
        <f t="shared" si="2"/>
        <v>11.466838356164384</v>
      </c>
      <c r="P65" s="41">
        <f t="shared" si="3"/>
        <v>625.878713057627</v>
      </c>
    </row>
    <row r="66" spans="1:16" ht="15" customHeight="1">
      <c r="A66" s="51">
        <v>2565</v>
      </c>
      <c r="B66" s="52">
        <v>22.538304000000004</v>
      </c>
      <c r="C66" s="52">
        <v>106.96924800000002</v>
      </c>
      <c r="D66" s="52">
        <v>44.15558400000001</v>
      </c>
      <c r="E66" s="52">
        <v>54.14169600000005</v>
      </c>
      <c r="F66" s="52">
        <v>115.93756800000001</v>
      </c>
      <c r="G66" s="52">
        <v>159.95232000000013</v>
      </c>
      <c r="H66" s="52">
        <v>108.38448000000002</v>
      </c>
      <c r="I66" s="52">
        <v>6.6113279999999985</v>
      </c>
      <c r="J66" s="52">
        <v>5.536512000000001</v>
      </c>
      <c r="K66" s="52">
        <v>4.020192000000001</v>
      </c>
      <c r="L66" s="52">
        <v>3.853439999999999</v>
      </c>
      <c r="M66" s="52">
        <v>4.455648</v>
      </c>
      <c r="N66" s="53">
        <f>SUM(B66:M66)</f>
        <v>636.5563200000001</v>
      </c>
      <c r="O66" s="54">
        <f>+N66*1000000/(365*86400)</f>
        <v>20.185068493150688</v>
      </c>
      <c r="P66" s="45"/>
    </row>
    <row r="67" spans="1:16" ht="15" customHeight="1">
      <c r="A67" s="33">
        <v>2566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4"/>
      <c r="P67" s="45"/>
    </row>
    <row r="68" spans="1:16" ht="15" customHeight="1">
      <c r="A68" s="36" t="s">
        <v>19</v>
      </c>
      <c r="B68" s="37">
        <f>MAX(B7:B65)</f>
        <v>34.392384</v>
      </c>
      <c r="C68" s="37">
        <f aca="true" t="shared" si="6" ref="C68:M68">MAX(C7:C65)</f>
        <v>104.44377600000001</v>
      </c>
      <c r="D68" s="37">
        <f t="shared" si="6"/>
        <v>137</v>
      </c>
      <c r="E68" s="37">
        <f t="shared" si="6"/>
        <v>330</v>
      </c>
      <c r="F68" s="37">
        <f t="shared" si="6"/>
        <v>535</v>
      </c>
      <c r="G68" s="37">
        <f t="shared" si="6"/>
        <v>583</v>
      </c>
      <c r="H68" s="37">
        <f t="shared" si="6"/>
        <v>326.59</v>
      </c>
      <c r="I68" s="37">
        <f t="shared" si="6"/>
        <v>233.11</v>
      </c>
      <c r="J68" s="37">
        <f t="shared" si="6"/>
        <v>47.1</v>
      </c>
      <c r="K68" s="37">
        <f t="shared" si="6"/>
        <v>29.2</v>
      </c>
      <c r="L68" s="37">
        <f t="shared" si="6"/>
        <v>19.61279999999995</v>
      </c>
      <c r="M68" s="37">
        <f t="shared" si="6"/>
        <v>37.2</v>
      </c>
      <c r="N68" s="37">
        <f>MAX(N7:N65)</f>
        <v>1510.4899999999998</v>
      </c>
      <c r="O68" s="40">
        <f>+N68*1000000/(365*86400)</f>
        <v>47.897323693556565</v>
      </c>
      <c r="P68" s="46"/>
    </row>
    <row r="69" spans="1:16" ht="15" customHeight="1">
      <c r="A69" s="36" t="s">
        <v>16</v>
      </c>
      <c r="B69" s="37">
        <f>AVERAGE(B7:B65)</f>
        <v>6.882110481355933</v>
      </c>
      <c r="C69" s="37">
        <f aca="true" t="shared" si="7" ref="C69:M69">AVERAGE(C7:C65)</f>
        <v>20.962961627118638</v>
      </c>
      <c r="D69" s="37">
        <f t="shared" si="7"/>
        <v>24.869752677966098</v>
      </c>
      <c r="E69" s="37">
        <f t="shared" si="7"/>
        <v>44.15256352542373</v>
      </c>
      <c r="F69" s="37">
        <f t="shared" si="7"/>
        <v>134.70795959322032</v>
      </c>
      <c r="G69" s="37">
        <f t="shared" si="7"/>
        <v>187.65954630508475</v>
      </c>
      <c r="H69" s="37">
        <f t="shared" si="7"/>
        <v>114.02078671186443</v>
      </c>
      <c r="I69" s="37">
        <f t="shared" si="7"/>
        <v>59.06565884745763</v>
      </c>
      <c r="J69" s="37">
        <f t="shared" si="7"/>
        <v>15.726525016949152</v>
      </c>
      <c r="K69" s="37">
        <f t="shared" si="7"/>
        <v>7.7187541694915245</v>
      </c>
      <c r="L69" s="37">
        <f t="shared" si="7"/>
        <v>5.517969898305084</v>
      </c>
      <c r="M69" s="37">
        <f t="shared" si="7"/>
        <v>4.594124203389832</v>
      </c>
      <c r="N69" s="37">
        <f>SUM(B69:M69)</f>
        <v>625.878713057627</v>
      </c>
      <c r="O69" s="40">
        <f>+N69*1000000/(365*86400)</f>
        <v>19.846483798123636</v>
      </c>
      <c r="P69" s="46"/>
    </row>
    <row r="70" spans="1:16" ht="15" customHeight="1">
      <c r="A70" s="36" t="s">
        <v>20</v>
      </c>
      <c r="B70" s="37">
        <f>MIN(B7:B65)</f>
        <v>0</v>
      </c>
      <c r="C70" s="37">
        <f aca="true" t="shared" si="8" ref="C70:M70">MIN(C7:C65)</f>
        <v>0</v>
      </c>
      <c r="D70" s="37">
        <f t="shared" si="8"/>
        <v>0.54</v>
      </c>
      <c r="E70" s="37">
        <f t="shared" si="8"/>
        <v>0.08</v>
      </c>
      <c r="F70" s="37">
        <f t="shared" si="8"/>
        <v>22.25</v>
      </c>
      <c r="G70" s="37">
        <f t="shared" si="8"/>
        <v>24.31</v>
      </c>
      <c r="H70" s="37">
        <f t="shared" si="8"/>
        <v>19.77</v>
      </c>
      <c r="I70" s="37">
        <f t="shared" si="8"/>
        <v>14.24</v>
      </c>
      <c r="J70" s="37">
        <f t="shared" si="8"/>
        <v>0.8</v>
      </c>
      <c r="K70" s="37">
        <f t="shared" si="8"/>
        <v>0.08</v>
      </c>
      <c r="L70" s="37">
        <f t="shared" si="8"/>
        <v>0</v>
      </c>
      <c r="M70" s="37">
        <f t="shared" si="8"/>
        <v>0</v>
      </c>
      <c r="N70" s="37">
        <f>MIN(N7:N65)</f>
        <v>152.19000000000003</v>
      </c>
      <c r="O70" s="40">
        <f>+N70*1000000/(365*86400)</f>
        <v>4.8259132420091335</v>
      </c>
      <c r="P70" s="46"/>
    </row>
    <row r="71" spans="1:15" ht="21" customHeight="1">
      <c r="A71" s="58"/>
      <c r="B71" s="58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2016-07-08T08:10:57Z</cp:lastPrinted>
  <dcterms:created xsi:type="dcterms:W3CDTF">1994-01-31T08:04:27Z</dcterms:created>
  <dcterms:modified xsi:type="dcterms:W3CDTF">2023-04-24T07:31:47Z</dcterms:modified>
  <cp:category/>
  <cp:version/>
  <cp:contentType/>
  <cp:contentStatus/>
</cp:coreProperties>
</file>