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P.5" sheetId="1" r:id="rId1"/>
    <sheet name="P.5-H.05" sheetId="2" r:id="rId2"/>
  </sheets>
  <definedNames>
    <definedName name="_Regression_Int" localSheetId="1" hidden="1">1</definedName>
    <definedName name="Print_Area_MI">'P.5-H.05'!$A$1:$N$16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<sst xmlns="http://schemas.openxmlformats.org/spreadsheetml/2006/main" count="29" uniqueCount="24">
  <si>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</si>
  <si>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</si>
  <si>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</si>
  <si>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</si>
  <si>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</si>
  <si>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</si>
  <si>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</si>
  <si>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</si>
  <si>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</si>
  <si>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</si>
  <si>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</si>
  <si>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</si>
  <si>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</si>
  <si>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</si>
  <si>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</si>
  <si>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</si>
  <si>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</si>
  <si>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</si>
  <si>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</si>
  <si>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</si>
  <si>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</si>
  <si>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P.5  :  สะพานท่าสิงห์  อ.เมือง  จ.ลำพูน</t>
  </si>
  <si>
    <t>แม่น้ำ  :  น้ำแม่กวง (P.5)</t>
  </si>
  <si>
    <t xml:space="preserve"> พี้นที่รับน้ำ    1,569    ตร.กม. 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</si>
</sst>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10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12"/>
      <name val="AngsanaUPC"/>
      <family val="1"/>
    </font>
    <font>
      <u val="single"/>
      <sz val="14"/>
      <color indexed="36"/>
      <name val="AngsanaUPC"/>
      <family val="1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sz val="14"/>
      <color indexed="13"/>
      <name val="TH SarabunPSK"/>
      <family val="0"/>
    </font>
    <font>
      <sz val="12.4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8"/>
      <name val="TH SarabunPSK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theme="1"/>
      <name val="TH SarabunPSK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4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7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233" fontId="8" fillId="0" borderId="14" xfId="0" applyFont="1" applyBorder="1" applyAlignment="1">
      <alignment/>
    </xf>
    <xf numFmtId="2" fontId="10" fillId="0" borderId="15" xfId="0" applyNumberFormat="1" applyFont="1" applyFill="1" applyBorder="1" applyAlignment="1" applyProtection="1">
      <alignment horizontal="left" vertical="center"/>
      <protection/>
    </xf>
    <xf numFmtId="2" fontId="10" fillId="0" borderId="15" xfId="0" applyNumberFormat="1" applyFont="1" applyFill="1" applyBorder="1" applyAlignment="1" applyProtection="1">
      <alignment horizontal="center" vertical="center"/>
      <protection/>
    </xf>
    <xf numFmtId="2" fontId="8" fillId="0" borderId="15" xfId="0" applyNumberFormat="1" applyFont="1" applyFill="1" applyBorder="1" applyAlignment="1" applyProtection="1">
      <alignment horizontal="center" vertical="center"/>
      <protection/>
    </xf>
    <xf numFmtId="233" fontId="8" fillId="0" borderId="15" xfId="0" applyFont="1" applyFill="1" applyBorder="1" applyAlignment="1">
      <alignment horizontal="center" vertical="center"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6" xfId="0" applyNumberFormat="1" applyFont="1" applyFill="1" applyBorder="1" applyAlignment="1" applyProtection="1">
      <alignment horizontal="center" vertical="center"/>
      <protection/>
    </xf>
    <xf numFmtId="1" fontId="8" fillId="33" borderId="17" xfId="0" applyNumberFormat="1" applyFont="1" applyFill="1" applyBorder="1" applyAlignment="1" applyProtection="1">
      <alignment horizontal="center" vertical="center"/>
      <protection/>
    </xf>
    <xf numFmtId="1" fontId="8" fillId="33" borderId="16" xfId="0" applyNumberFormat="1" applyFont="1" applyFill="1" applyBorder="1" applyAlignment="1">
      <alignment horizontal="center" vertical="center"/>
    </xf>
    <xf numFmtId="1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35" borderId="18" xfId="0" applyNumberFormat="1" applyFont="1" applyFill="1" applyBorder="1" applyAlignment="1" applyProtection="1">
      <alignment horizontal="center" vertical="center"/>
      <protection/>
    </xf>
    <xf numFmtId="236" fontId="8" fillId="36" borderId="18" xfId="0" applyNumberFormat="1" applyFont="1" applyFill="1" applyBorder="1" applyAlignment="1" applyProtection="1">
      <alignment horizontal="center" vertical="center"/>
      <protection/>
    </xf>
    <xf numFmtId="236" fontId="8" fillId="33" borderId="18" xfId="0" applyNumberFormat="1" applyFont="1" applyFill="1" applyBorder="1" applyAlignment="1" applyProtection="1">
      <alignment horizontal="center" vertical="center"/>
      <protection/>
    </xf>
    <xf numFmtId="236" fontId="8" fillId="35" borderId="19" xfId="0" applyNumberFormat="1" applyFont="1" applyFill="1" applyBorder="1" applyAlignment="1">
      <alignment horizontal="center" vertical="center"/>
    </xf>
    <xf numFmtId="236" fontId="8" fillId="0" borderId="20" xfId="0" applyNumberFormat="1" applyFont="1" applyFill="1" applyBorder="1" applyAlignment="1" applyProtection="1">
      <alignment horizontal="center" vertical="center"/>
      <protection/>
    </xf>
    <xf numFmtId="236" fontId="8" fillId="36" borderId="21" xfId="0" applyNumberFormat="1" applyFont="1" applyFill="1" applyBorder="1" applyAlignment="1" applyProtection="1">
      <alignment horizontal="center" vertical="center"/>
      <protection/>
    </xf>
    <xf numFmtId="236" fontId="8" fillId="36" borderId="18" xfId="0" applyNumberFormat="1" applyFont="1" applyFill="1" applyBorder="1" applyAlignment="1">
      <alignment horizontal="center" vertical="center"/>
    </xf>
    <xf numFmtId="236" fontId="8" fillId="35" borderId="22" xfId="0" applyNumberFormat="1" applyFont="1" applyFill="1" applyBorder="1" applyAlignment="1">
      <alignment horizontal="center" vertical="center"/>
    </xf>
    <xf numFmtId="236" fontId="8" fillId="0" borderId="0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54" fillId="33" borderId="16" xfId="0" applyNumberFormat="1" applyFont="1" applyFill="1" applyBorder="1" applyAlignment="1" applyProtection="1">
      <alignment horizontal="center" vertical="center"/>
      <protection/>
    </xf>
    <xf numFmtId="236" fontId="54" fillId="36" borderId="18" xfId="0" applyNumberFormat="1" applyFont="1" applyFill="1" applyBorder="1" applyAlignment="1" applyProtection="1">
      <alignment horizontal="center" vertical="center"/>
      <protection/>
    </xf>
    <xf numFmtId="236" fontId="54" fillId="33" borderId="18" xfId="0" applyNumberFormat="1" applyFont="1" applyFill="1" applyBorder="1" applyAlignment="1" applyProtection="1">
      <alignment horizontal="center" vertical="center"/>
      <protection/>
    </xf>
    <xf numFmtId="236" fontId="54" fillId="35" borderId="19" xfId="0" applyNumberFormat="1" applyFont="1" applyFill="1" applyBorder="1" applyAlignment="1">
      <alignment horizontal="center" vertical="center"/>
    </xf>
    <xf numFmtId="1" fontId="55" fillId="33" borderId="16" xfId="0" applyNumberFormat="1" applyFont="1" applyFill="1" applyBorder="1" applyAlignment="1" applyProtection="1">
      <alignment horizontal="center" vertical="center"/>
      <protection/>
    </xf>
    <xf numFmtId="236" fontId="55" fillId="36" borderId="18" xfId="0" applyNumberFormat="1" applyFont="1" applyFill="1" applyBorder="1" applyAlignment="1" applyProtection="1">
      <alignment horizontal="center" vertical="center"/>
      <protection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4" xfId="0" applyNumberFormat="1" applyFont="1" applyFill="1" applyBorder="1" applyAlignment="1" applyProtection="1">
      <alignment horizontal="center"/>
      <protection/>
    </xf>
    <xf numFmtId="1" fontId="6" fillId="0" borderId="14" xfId="0" applyNumberFormat="1" applyFont="1" applyFill="1" applyBorder="1" applyAlignment="1" applyProtection="1">
      <alignment horizontal="center"/>
      <protection/>
    </xf>
    <xf numFmtId="1" fontId="10" fillId="0" borderId="15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P.5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น้ำแม่กวง สะพานท่านาง อ.เมือง จ.ลำพูน</a:t>
            </a:r>
          </a:p>
        </c:rich>
      </c:tx>
      <c:layout>
        <c:manualLayout>
          <c:xMode val="factor"/>
          <c:yMode val="factor"/>
          <c:x val="0.0115"/>
          <c:y val="-0.013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25"/>
          <c:y val="0.2185"/>
          <c:w val="0.85925"/>
          <c:h val="0.67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9"/>
            <c:invertIfNegative val="0"/>
            <c:spPr>
              <a:solidFill>
                <a:srgbClr val="66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0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9"/>
              <c:delete val="1"/>
            </c:dLbl>
            <c:dLbl>
              <c:idx val="6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'P.5-H.05'!$A$7:$A$67</c:f>
              <c:numCache>
                <c:ptCount val="61"/>
                <c:pt idx="0">
                  <c:v>2494</c:v>
                </c:pt>
                <c:pt idx="1">
                  <c:v>2495</c:v>
                </c:pt>
                <c:pt idx="2">
                  <c:v>2496</c:v>
                </c:pt>
                <c:pt idx="3">
                  <c:v>2497</c:v>
                </c:pt>
                <c:pt idx="4">
                  <c:v>2498</c:v>
                </c:pt>
                <c:pt idx="5">
                  <c:v>2499</c:v>
                </c:pt>
                <c:pt idx="6">
                  <c:v>2500</c:v>
                </c:pt>
                <c:pt idx="7">
                  <c:v>2501</c:v>
                </c:pt>
                <c:pt idx="8">
                  <c:v>2502</c:v>
                </c:pt>
                <c:pt idx="9">
                  <c:v>2503</c:v>
                </c:pt>
                <c:pt idx="10">
                  <c:v>2504</c:v>
                </c:pt>
                <c:pt idx="11">
                  <c:v>2505</c:v>
                </c:pt>
                <c:pt idx="12">
                  <c:v>2506</c:v>
                </c:pt>
                <c:pt idx="13">
                  <c:v>2507</c:v>
                </c:pt>
                <c:pt idx="14">
                  <c:v>2508</c:v>
                </c:pt>
                <c:pt idx="15">
                  <c:v>2509</c:v>
                </c:pt>
                <c:pt idx="16">
                  <c:v>2510</c:v>
                </c:pt>
                <c:pt idx="17">
                  <c:v>2511</c:v>
                </c:pt>
                <c:pt idx="18">
                  <c:v>2512</c:v>
                </c:pt>
                <c:pt idx="19">
                  <c:v>2513</c:v>
                </c:pt>
                <c:pt idx="20">
                  <c:v>2514</c:v>
                </c:pt>
                <c:pt idx="21">
                  <c:v>2515</c:v>
                </c:pt>
                <c:pt idx="22">
                  <c:v>2516</c:v>
                </c:pt>
                <c:pt idx="23">
                  <c:v>2517</c:v>
                </c:pt>
                <c:pt idx="24">
                  <c:v>2518</c:v>
                </c:pt>
                <c:pt idx="25">
                  <c:v>2519</c:v>
                </c:pt>
                <c:pt idx="26">
                  <c:v>2520</c:v>
                </c:pt>
                <c:pt idx="27">
                  <c:v>2521</c:v>
                </c:pt>
                <c:pt idx="28">
                  <c:v>2522</c:v>
                </c:pt>
                <c:pt idx="29">
                  <c:v>2523</c:v>
                </c:pt>
                <c:pt idx="30">
                  <c:v>2524</c:v>
                </c:pt>
                <c:pt idx="31">
                  <c:v>2525</c:v>
                </c:pt>
                <c:pt idx="32">
                  <c:v>2526</c:v>
                </c:pt>
                <c:pt idx="33">
                  <c:v>2527</c:v>
                </c:pt>
                <c:pt idx="34">
                  <c:v>2528</c:v>
                </c:pt>
                <c:pt idx="35">
                  <c:v>2529</c:v>
                </c:pt>
                <c:pt idx="36">
                  <c:v>2530</c:v>
                </c:pt>
                <c:pt idx="37">
                  <c:v>2531</c:v>
                </c:pt>
                <c:pt idx="38">
                  <c:v>2532</c:v>
                </c:pt>
                <c:pt idx="39">
                  <c:v>2533</c:v>
                </c:pt>
                <c:pt idx="40">
                  <c:v>2534</c:v>
                </c:pt>
                <c:pt idx="41">
                  <c:v>2535</c:v>
                </c:pt>
                <c:pt idx="42">
                  <c:v>2548</c:v>
                </c:pt>
                <c:pt idx="43">
                  <c:v>2549</c:v>
                </c:pt>
                <c:pt idx="44">
                  <c:v>2550</c:v>
                </c:pt>
                <c:pt idx="45">
                  <c:v>2551</c:v>
                </c:pt>
                <c:pt idx="46">
                  <c:v>2552</c:v>
                </c:pt>
                <c:pt idx="47">
                  <c:v>2553</c:v>
                </c:pt>
                <c:pt idx="48">
                  <c:v>2554</c:v>
                </c:pt>
                <c:pt idx="49">
                  <c:v>2555</c:v>
                </c:pt>
                <c:pt idx="50">
                  <c:v>2556</c:v>
                </c:pt>
                <c:pt idx="51">
                  <c:v>2557</c:v>
                </c:pt>
                <c:pt idx="52">
                  <c:v>2558</c:v>
                </c:pt>
                <c:pt idx="53">
                  <c:v>2559</c:v>
                </c:pt>
                <c:pt idx="54">
                  <c:v>2560</c:v>
                </c:pt>
                <c:pt idx="55">
                  <c:v>2561</c:v>
                </c:pt>
                <c:pt idx="56">
                  <c:v>2562</c:v>
                </c:pt>
                <c:pt idx="57">
                  <c:v>2563</c:v>
                </c:pt>
                <c:pt idx="58">
                  <c:v>2564</c:v>
                </c:pt>
                <c:pt idx="59">
                  <c:v>2565</c:v>
                </c:pt>
                <c:pt idx="60">
                  <c:v>2566</c:v>
                </c:pt>
              </c:numCache>
            </c:numRef>
          </c:cat>
          <c:val>
            <c:numRef>
              <c:f>'P.5-H.05'!$N$7:$N$67</c:f>
              <c:numCache>
                <c:ptCount val="61"/>
                <c:pt idx="0">
                  <c:v>902.4900000000001</c:v>
                </c:pt>
                <c:pt idx="1">
                  <c:v>931</c:v>
                </c:pt>
                <c:pt idx="2">
                  <c:v>970.6199999999999</c:v>
                </c:pt>
                <c:pt idx="3">
                  <c:v>757.3700000000001</c:v>
                </c:pt>
                <c:pt idx="4">
                  <c:v>663.3200000000002</c:v>
                </c:pt>
                <c:pt idx="5">
                  <c:v>1134.94</c:v>
                </c:pt>
                <c:pt idx="6">
                  <c:v>570.86</c:v>
                </c:pt>
                <c:pt idx="7">
                  <c:v>560.45</c:v>
                </c:pt>
                <c:pt idx="8">
                  <c:v>719.92</c:v>
                </c:pt>
                <c:pt idx="9">
                  <c:v>625.7</c:v>
                </c:pt>
                <c:pt idx="10">
                  <c:v>1010.64</c:v>
                </c:pt>
                <c:pt idx="11">
                  <c:v>704.2299999999999</c:v>
                </c:pt>
                <c:pt idx="12">
                  <c:v>675.4100000000001</c:v>
                </c:pt>
                <c:pt idx="13">
                  <c:v>596.24</c:v>
                </c:pt>
                <c:pt idx="14">
                  <c:v>489.88</c:v>
                </c:pt>
                <c:pt idx="15">
                  <c:v>524.42</c:v>
                </c:pt>
                <c:pt idx="16">
                  <c:v>777.31</c:v>
                </c:pt>
                <c:pt idx="17">
                  <c:v>503.72999999999996</c:v>
                </c:pt>
                <c:pt idx="18">
                  <c:v>648.54</c:v>
                </c:pt>
                <c:pt idx="19">
                  <c:v>1510.4899999999998</c:v>
                </c:pt>
                <c:pt idx="20">
                  <c:v>1431.69</c:v>
                </c:pt>
                <c:pt idx="21">
                  <c:v>647.7699999999999</c:v>
                </c:pt>
                <c:pt idx="22">
                  <c:v>1448.9599999999998</c:v>
                </c:pt>
                <c:pt idx="23">
                  <c:v>835.9000000000001</c:v>
                </c:pt>
                <c:pt idx="24">
                  <c:v>1337.7</c:v>
                </c:pt>
                <c:pt idx="25">
                  <c:v>442.88</c:v>
                </c:pt>
                <c:pt idx="26">
                  <c:v>650.1100000000001</c:v>
                </c:pt>
                <c:pt idx="27">
                  <c:v>890.25</c:v>
                </c:pt>
                <c:pt idx="28">
                  <c:v>351.82000000000005</c:v>
                </c:pt>
                <c:pt idx="29">
                  <c:v>607.8199999999999</c:v>
                </c:pt>
                <c:pt idx="30">
                  <c:v>706.6100000000001</c:v>
                </c:pt>
                <c:pt idx="31">
                  <c:v>378.54</c:v>
                </c:pt>
                <c:pt idx="32">
                  <c:v>456.61</c:v>
                </c:pt>
                <c:pt idx="33">
                  <c:v>301.05</c:v>
                </c:pt>
                <c:pt idx="34">
                  <c:v>564.22</c:v>
                </c:pt>
                <c:pt idx="35">
                  <c:v>415.65000000000003</c:v>
                </c:pt>
                <c:pt idx="36">
                  <c:v>538.0800000000002</c:v>
                </c:pt>
                <c:pt idx="37">
                  <c:v>496.09</c:v>
                </c:pt>
                <c:pt idx="38">
                  <c:v>436.03999999999996</c:v>
                </c:pt>
                <c:pt idx="39">
                  <c:v>391.27000000000004</c:v>
                </c:pt>
                <c:pt idx="40">
                  <c:v>274.90999999999997</c:v>
                </c:pt>
                <c:pt idx="41">
                  <c:v>300.28000000000003</c:v>
                </c:pt>
                <c:pt idx="42">
                  <c:v>760.5403200000001</c:v>
                </c:pt>
                <c:pt idx="43">
                  <c:v>734.9175359999999</c:v>
                </c:pt>
                <c:pt idx="44">
                  <c:v>390.49689600000005</c:v>
                </c:pt>
                <c:pt idx="45">
                  <c:v>347.3461440000001</c:v>
                </c:pt>
                <c:pt idx="46">
                  <c:v>300.777408</c:v>
                </c:pt>
                <c:pt idx="47">
                  <c:v>478.344096</c:v>
                </c:pt>
                <c:pt idx="48">
                  <c:v>1277.82144</c:v>
                </c:pt>
                <c:pt idx="49">
                  <c:v>408.5614080000001</c:v>
                </c:pt>
                <c:pt idx="50">
                  <c:v>404.488512</c:v>
                </c:pt>
                <c:pt idx="51">
                  <c:v>308.89209600000004</c:v>
                </c:pt>
                <c:pt idx="52">
                  <c:v>152.19000000000003</c:v>
                </c:pt>
                <c:pt idx="53">
                  <c:v>296.23</c:v>
                </c:pt>
                <c:pt idx="54">
                  <c:v>401.44000000000005</c:v>
                </c:pt>
                <c:pt idx="55">
                  <c:v>518.1599999999999</c:v>
                </c:pt>
                <c:pt idx="56">
                  <c:v>300.21000000000004</c:v>
                </c:pt>
                <c:pt idx="57">
                  <c:v>303</c:v>
                </c:pt>
                <c:pt idx="58">
                  <c:v>361.61821440000006</c:v>
                </c:pt>
                <c:pt idx="59">
                  <c:v>636.5563200000001</c:v>
                </c:pt>
                <c:pt idx="60">
                  <c:v>196.1746560000001</c:v>
                </c:pt>
              </c:numCache>
            </c:numRef>
          </c:val>
        </c:ser>
        <c:gapWidth val="100"/>
        <c:axId val="32141744"/>
        <c:axId val="20840241"/>
      </c:barChart>
      <c:lineChart>
        <c:grouping val="standard"/>
        <c:varyColors val="0"/>
        <c:ser>
          <c:idx val="1"/>
          <c:order val="1"/>
          <c:tx>
            <c:v>ค่าเฉลี่ย 626.1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'P.5-H.05'!$A$7:$A$66</c:f>
              <c:numCache>
                <c:ptCount val="60"/>
                <c:pt idx="0">
                  <c:v>2494</c:v>
                </c:pt>
                <c:pt idx="1">
                  <c:v>2495</c:v>
                </c:pt>
                <c:pt idx="2">
                  <c:v>2496</c:v>
                </c:pt>
                <c:pt idx="3">
                  <c:v>2497</c:v>
                </c:pt>
                <c:pt idx="4">
                  <c:v>2498</c:v>
                </c:pt>
                <c:pt idx="5">
                  <c:v>2499</c:v>
                </c:pt>
                <c:pt idx="6">
                  <c:v>2500</c:v>
                </c:pt>
                <c:pt idx="7">
                  <c:v>2501</c:v>
                </c:pt>
                <c:pt idx="8">
                  <c:v>2502</c:v>
                </c:pt>
                <c:pt idx="9">
                  <c:v>2503</c:v>
                </c:pt>
                <c:pt idx="10">
                  <c:v>2504</c:v>
                </c:pt>
                <c:pt idx="11">
                  <c:v>2505</c:v>
                </c:pt>
                <c:pt idx="12">
                  <c:v>2506</c:v>
                </c:pt>
                <c:pt idx="13">
                  <c:v>2507</c:v>
                </c:pt>
                <c:pt idx="14">
                  <c:v>2508</c:v>
                </c:pt>
                <c:pt idx="15">
                  <c:v>2509</c:v>
                </c:pt>
                <c:pt idx="16">
                  <c:v>2510</c:v>
                </c:pt>
                <c:pt idx="17">
                  <c:v>2511</c:v>
                </c:pt>
                <c:pt idx="18">
                  <c:v>2512</c:v>
                </c:pt>
                <c:pt idx="19">
                  <c:v>2513</c:v>
                </c:pt>
                <c:pt idx="20">
                  <c:v>2514</c:v>
                </c:pt>
                <c:pt idx="21">
                  <c:v>2515</c:v>
                </c:pt>
                <c:pt idx="22">
                  <c:v>2516</c:v>
                </c:pt>
                <c:pt idx="23">
                  <c:v>2517</c:v>
                </c:pt>
                <c:pt idx="24">
                  <c:v>2518</c:v>
                </c:pt>
                <c:pt idx="25">
                  <c:v>2519</c:v>
                </c:pt>
                <c:pt idx="26">
                  <c:v>2520</c:v>
                </c:pt>
                <c:pt idx="27">
                  <c:v>2521</c:v>
                </c:pt>
                <c:pt idx="28">
                  <c:v>2522</c:v>
                </c:pt>
                <c:pt idx="29">
                  <c:v>2523</c:v>
                </c:pt>
                <c:pt idx="30">
                  <c:v>2524</c:v>
                </c:pt>
                <c:pt idx="31">
                  <c:v>2525</c:v>
                </c:pt>
                <c:pt idx="32">
                  <c:v>2526</c:v>
                </c:pt>
                <c:pt idx="33">
                  <c:v>2527</c:v>
                </c:pt>
                <c:pt idx="34">
                  <c:v>2528</c:v>
                </c:pt>
                <c:pt idx="35">
                  <c:v>2529</c:v>
                </c:pt>
                <c:pt idx="36">
                  <c:v>2530</c:v>
                </c:pt>
                <c:pt idx="37">
                  <c:v>2531</c:v>
                </c:pt>
                <c:pt idx="38">
                  <c:v>2532</c:v>
                </c:pt>
                <c:pt idx="39">
                  <c:v>2533</c:v>
                </c:pt>
                <c:pt idx="40">
                  <c:v>2534</c:v>
                </c:pt>
                <c:pt idx="41">
                  <c:v>2535</c:v>
                </c:pt>
                <c:pt idx="42">
                  <c:v>2548</c:v>
                </c:pt>
                <c:pt idx="43">
                  <c:v>2549</c:v>
                </c:pt>
                <c:pt idx="44">
                  <c:v>2550</c:v>
                </c:pt>
                <c:pt idx="45">
                  <c:v>2551</c:v>
                </c:pt>
                <c:pt idx="46">
                  <c:v>2552</c:v>
                </c:pt>
                <c:pt idx="47">
                  <c:v>2553</c:v>
                </c:pt>
                <c:pt idx="48">
                  <c:v>2554</c:v>
                </c:pt>
                <c:pt idx="49">
                  <c:v>2555</c:v>
                </c:pt>
                <c:pt idx="50">
                  <c:v>2556</c:v>
                </c:pt>
                <c:pt idx="51">
                  <c:v>2557</c:v>
                </c:pt>
                <c:pt idx="52">
                  <c:v>2558</c:v>
                </c:pt>
                <c:pt idx="53">
                  <c:v>2559</c:v>
                </c:pt>
                <c:pt idx="54">
                  <c:v>2560</c:v>
                </c:pt>
                <c:pt idx="55">
                  <c:v>2561</c:v>
                </c:pt>
                <c:pt idx="56">
                  <c:v>2562</c:v>
                </c:pt>
                <c:pt idx="57">
                  <c:v>2563</c:v>
                </c:pt>
                <c:pt idx="58">
                  <c:v>2564</c:v>
                </c:pt>
                <c:pt idx="59">
                  <c:v>2565</c:v>
                </c:pt>
              </c:numCache>
            </c:numRef>
          </c:cat>
          <c:val>
            <c:numRef>
              <c:f>'P.5-H.05'!$P$7:$P$66</c:f>
              <c:numCache>
                <c:ptCount val="60"/>
                <c:pt idx="0">
                  <c:v>626.0566731733334</c:v>
                </c:pt>
                <c:pt idx="1">
                  <c:v>626.0566731733334</c:v>
                </c:pt>
                <c:pt idx="2">
                  <c:v>626.0566731733334</c:v>
                </c:pt>
                <c:pt idx="3">
                  <c:v>626.0566731733334</c:v>
                </c:pt>
                <c:pt idx="4">
                  <c:v>626.0566731733334</c:v>
                </c:pt>
                <c:pt idx="5">
                  <c:v>626.0566731733334</c:v>
                </c:pt>
                <c:pt idx="6">
                  <c:v>626.0566731733334</c:v>
                </c:pt>
                <c:pt idx="7">
                  <c:v>626.0566731733334</c:v>
                </c:pt>
                <c:pt idx="8">
                  <c:v>626.0566731733334</c:v>
                </c:pt>
                <c:pt idx="9">
                  <c:v>626.0566731733334</c:v>
                </c:pt>
                <c:pt idx="10">
                  <c:v>626.0566731733334</c:v>
                </c:pt>
                <c:pt idx="11">
                  <c:v>626.0566731733334</c:v>
                </c:pt>
                <c:pt idx="12">
                  <c:v>626.0566731733334</c:v>
                </c:pt>
                <c:pt idx="13">
                  <c:v>626.0566731733334</c:v>
                </c:pt>
                <c:pt idx="14">
                  <c:v>626.0566731733334</c:v>
                </c:pt>
                <c:pt idx="15">
                  <c:v>626.0566731733334</c:v>
                </c:pt>
                <c:pt idx="16">
                  <c:v>626.0566731733334</c:v>
                </c:pt>
                <c:pt idx="17">
                  <c:v>626.0566731733334</c:v>
                </c:pt>
                <c:pt idx="18">
                  <c:v>626.0566731733334</c:v>
                </c:pt>
                <c:pt idx="19">
                  <c:v>626.0566731733334</c:v>
                </c:pt>
                <c:pt idx="20">
                  <c:v>626.0566731733334</c:v>
                </c:pt>
                <c:pt idx="21">
                  <c:v>626.0566731733334</c:v>
                </c:pt>
                <c:pt idx="22">
                  <c:v>626.0566731733334</c:v>
                </c:pt>
                <c:pt idx="23">
                  <c:v>626.0566731733334</c:v>
                </c:pt>
                <c:pt idx="24">
                  <c:v>626.0566731733334</c:v>
                </c:pt>
                <c:pt idx="25">
                  <c:v>626.0566731733334</c:v>
                </c:pt>
                <c:pt idx="26">
                  <c:v>626.0566731733334</c:v>
                </c:pt>
                <c:pt idx="27">
                  <c:v>626.0566731733334</c:v>
                </c:pt>
                <c:pt idx="28">
                  <c:v>626.0566731733334</c:v>
                </c:pt>
                <c:pt idx="29">
                  <c:v>626.0566731733334</c:v>
                </c:pt>
                <c:pt idx="30">
                  <c:v>626.0566731733334</c:v>
                </c:pt>
                <c:pt idx="31">
                  <c:v>626.0566731733334</c:v>
                </c:pt>
                <c:pt idx="32">
                  <c:v>626.0566731733334</c:v>
                </c:pt>
                <c:pt idx="33">
                  <c:v>626.0566731733334</c:v>
                </c:pt>
                <c:pt idx="34">
                  <c:v>626.0566731733334</c:v>
                </c:pt>
                <c:pt idx="35">
                  <c:v>626.0566731733334</c:v>
                </c:pt>
                <c:pt idx="36">
                  <c:v>626.0566731733334</c:v>
                </c:pt>
                <c:pt idx="37">
                  <c:v>626.0566731733334</c:v>
                </c:pt>
                <c:pt idx="38">
                  <c:v>626.0566731733334</c:v>
                </c:pt>
                <c:pt idx="39">
                  <c:v>626.0566731733334</c:v>
                </c:pt>
                <c:pt idx="40">
                  <c:v>626.0566731733334</c:v>
                </c:pt>
                <c:pt idx="41">
                  <c:v>626.0566731733334</c:v>
                </c:pt>
                <c:pt idx="42">
                  <c:v>626.0566731733334</c:v>
                </c:pt>
                <c:pt idx="43">
                  <c:v>626.0566731733334</c:v>
                </c:pt>
                <c:pt idx="44">
                  <c:v>626.0566731733334</c:v>
                </c:pt>
                <c:pt idx="45">
                  <c:v>626.0566731733334</c:v>
                </c:pt>
                <c:pt idx="46">
                  <c:v>626.0566731733334</c:v>
                </c:pt>
                <c:pt idx="47">
                  <c:v>626.0566731733334</c:v>
                </c:pt>
                <c:pt idx="48">
                  <c:v>626.0566731733334</c:v>
                </c:pt>
                <c:pt idx="49">
                  <c:v>626.0566731733334</c:v>
                </c:pt>
                <c:pt idx="50">
                  <c:v>626.0566731733334</c:v>
                </c:pt>
                <c:pt idx="51">
                  <c:v>626.0566731733334</c:v>
                </c:pt>
                <c:pt idx="52">
                  <c:v>626.0566731733334</c:v>
                </c:pt>
                <c:pt idx="53">
                  <c:v>626.0566731733334</c:v>
                </c:pt>
                <c:pt idx="54">
                  <c:v>626.0566731733334</c:v>
                </c:pt>
                <c:pt idx="55">
                  <c:v>626.0566731733334</c:v>
                </c:pt>
                <c:pt idx="56">
                  <c:v>626.0566731733334</c:v>
                </c:pt>
                <c:pt idx="57">
                  <c:v>626.0566731733334</c:v>
                </c:pt>
                <c:pt idx="58">
                  <c:v>626.0566731733334</c:v>
                </c:pt>
                <c:pt idx="59">
                  <c:v>626.0566731733334</c:v>
                </c:pt>
              </c:numCache>
            </c:numRef>
          </c:val>
          <c:smooth val="0"/>
        </c:ser>
        <c:axId val="32141744"/>
        <c:axId val="20840241"/>
      </c:lineChart>
      <c:catAx>
        <c:axId val="32141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0840241"/>
        <c:crossesAt val="0"/>
        <c:auto val="1"/>
        <c:lblOffset val="100"/>
        <c:tickLblSkip val="2"/>
        <c:noMultiLvlLbl val="0"/>
      </c:catAx>
      <c:valAx>
        <c:axId val="20840241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141744"/>
        <c:crossesAt val="1"/>
        <c:crossBetween val="between"/>
        <c:dispUnits/>
        <c:majorUnit val="3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05"/>
          <c:y val="0.86825"/>
          <c:w val="0.98875"/>
          <c:h val="0.09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4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98"/>
  <sheetViews>
    <sheetView showGridLines="0" zoomScalePageLayoutView="0" workbookViewId="0" topLeftCell="A1">
      <pane xSplit="1" ySplit="6" topLeftCell="B6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S70" sqref="S70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2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53" t="s">
        <v>21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ht="26.25" customHeight="1">
      <c r="A3" s="55" t="s">
        <v>22</v>
      </c>
      <c r="B3" s="55"/>
      <c r="C3" s="55"/>
      <c r="D3" s="55"/>
      <c r="E3" s="5"/>
      <c r="F3" s="5"/>
      <c r="G3" s="5"/>
      <c r="H3" s="5"/>
      <c r="I3" s="5"/>
      <c r="J3" s="5"/>
      <c r="K3" s="5"/>
      <c r="L3" s="54" t="s">
        <v>23</v>
      </c>
      <c r="M3" s="54"/>
      <c r="N3" s="54"/>
      <c r="O3" s="54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3">
        <v>2494</v>
      </c>
      <c r="B7" s="38">
        <v>10.6</v>
      </c>
      <c r="C7" s="38">
        <v>8.16</v>
      </c>
      <c r="D7" s="38">
        <v>48.6</v>
      </c>
      <c r="E7" s="38">
        <v>96.5</v>
      </c>
      <c r="F7" s="38">
        <v>164</v>
      </c>
      <c r="G7" s="38">
        <v>143</v>
      </c>
      <c r="H7" s="38">
        <v>291</v>
      </c>
      <c r="I7" s="38">
        <v>69.1</v>
      </c>
      <c r="J7" s="38">
        <v>39.1</v>
      </c>
      <c r="K7" s="38">
        <v>17.9</v>
      </c>
      <c r="L7" s="38">
        <v>9.46</v>
      </c>
      <c r="M7" s="38">
        <v>5.07</v>
      </c>
      <c r="N7" s="39">
        <f>SUM(B7:M7)</f>
        <v>902.4900000000001</v>
      </c>
      <c r="O7" s="40">
        <f>+N7*1000000/(365*86400)</f>
        <v>28.617770167427704</v>
      </c>
      <c r="P7" s="41">
        <f aca="true" t="shared" si="0" ref="P7:P38">$N$69</f>
        <v>626.0566731733334</v>
      </c>
    </row>
    <row r="8" spans="1:16" ht="15" customHeight="1">
      <c r="A8" s="33">
        <v>2495</v>
      </c>
      <c r="B8" s="38">
        <v>10.3</v>
      </c>
      <c r="C8" s="38">
        <v>29.2</v>
      </c>
      <c r="D8" s="38">
        <v>32</v>
      </c>
      <c r="E8" s="38">
        <v>30.8</v>
      </c>
      <c r="F8" s="38">
        <v>141</v>
      </c>
      <c r="G8" s="38">
        <v>418</v>
      </c>
      <c r="H8" s="38">
        <v>114</v>
      </c>
      <c r="I8" s="38">
        <v>74.1</v>
      </c>
      <c r="J8" s="38">
        <v>24.5</v>
      </c>
      <c r="K8" s="38">
        <v>23.6</v>
      </c>
      <c r="L8" s="38">
        <v>14</v>
      </c>
      <c r="M8" s="38">
        <v>19.5</v>
      </c>
      <c r="N8" s="39">
        <f aca="true" t="shared" si="1" ref="N8:N48">SUM(B8:M8)</f>
        <v>931</v>
      </c>
      <c r="O8" s="40">
        <f aca="true" t="shared" si="2" ref="O8:O65">+N8*1000000/(365*86400)</f>
        <v>29.52181633688483</v>
      </c>
      <c r="P8" s="41">
        <f t="shared" si="0"/>
        <v>626.0566731733334</v>
      </c>
    </row>
    <row r="9" spans="1:16" ht="15" customHeight="1">
      <c r="A9" s="33">
        <v>2496</v>
      </c>
      <c r="B9" s="38">
        <v>21.9</v>
      </c>
      <c r="C9" s="38">
        <v>22.1</v>
      </c>
      <c r="D9" s="38">
        <v>58.8</v>
      </c>
      <c r="E9" s="38">
        <v>69</v>
      </c>
      <c r="F9" s="38">
        <v>202</v>
      </c>
      <c r="G9" s="38">
        <v>295</v>
      </c>
      <c r="H9" s="38">
        <v>123</v>
      </c>
      <c r="I9" s="38">
        <v>101</v>
      </c>
      <c r="J9" s="38">
        <v>20.8</v>
      </c>
      <c r="K9" s="38">
        <v>4.52</v>
      </c>
      <c r="L9" s="38">
        <v>15.3</v>
      </c>
      <c r="M9" s="38">
        <v>37.2</v>
      </c>
      <c r="N9" s="39">
        <f t="shared" si="1"/>
        <v>970.6199999999999</v>
      </c>
      <c r="O9" s="40">
        <f t="shared" si="2"/>
        <v>30.778158295281578</v>
      </c>
      <c r="P9" s="41">
        <f t="shared" si="0"/>
        <v>626.0566731733334</v>
      </c>
    </row>
    <row r="10" spans="1:16" ht="15" customHeight="1">
      <c r="A10" s="33">
        <v>2497</v>
      </c>
      <c r="B10" s="38">
        <v>32.26</v>
      </c>
      <c r="C10" s="38">
        <v>40.36</v>
      </c>
      <c r="D10" s="38">
        <v>52.02</v>
      </c>
      <c r="E10" s="38">
        <v>5.74</v>
      </c>
      <c r="F10" s="38">
        <v>131.71</v>
      </c>
      <c r="G10" s="38">
        <v>197.34</v>
      </c>
      <c r="H10" s="38">
        <v>224.47</v>
      </c>
      <c r="I10" s="38">
        <v>35.34</v>
      </c>
      <c r="J10" s="38">
        <v>24.38</v>
      </c>
      <c r="K10" s="38">
        <v>4.92</v>
      </c>
      <c r="L10" s="38">
        <v>2.34</v>
      </c>
      <c r="M10" s="38">
        <v>6.49</v>
      </c>
      <c r="N10" s="39">
        <f t="shared" si="1"/>
        <v>757.3700000000001</v>
      </c>
      <c r="O10" s="40">
        <f t="shared" si="2"/>
        <v>24.01604515474379</v>
      </c>
      <c r="P10" s="41">
        <f t="shared" si="0"/>
        <v>626.0566731733334</v>
      </c>
    </row>
    <row r="11" spans="1:16" ht="15" customHeight="1">
      <c r="A11" s="33">
        <v>2498</v>
      </c>
      <c r="B11" s="38">
        <v>13.64</v>
      </c>
      <c r="C11" s="38">
        <v>12.89</v>
      </c>
      <c r="D11" s="38">
        <v>42.13</v>
      </c>
      <c r="E11" s="38">
        <v>31.92</v>
      </c>
      <c r="F11" s="38">
        <v>182.48</v>
      </c>
      <c r="G11" s="38">
        <v>188.78</v>
      </c>
      <c r="H11" s="38">
        <v>77.07</v>
      </c>
      <c r="I11" s="38">
        <v>60.2</v>
      </c>
      <c r="J11" s="38">
        <v>19.41</v>
      </c>
      <c r="K11" s="38">
        <v>10.91</v>
      </c>
      <c r="L11" s="38">
        <v>12.7</v>
      </c>
      <c r="M11" s="38">
        <v>11.19</v>
      </c>
      <c r="N11" s="39">
        <f t="shared" si="1"/>
        <v>663.3200000000002</v>
      </c>
      <c r="O11" s="40">
        <f t="shared" si="2"/>
        <v>21.03373921867073</v>
      </c>
      <c r="P11" s="41">
        <f t="shared" si="0"/>
        <v>626.0566731733334</v>
      </c>
    </row>
    <row r="12" spans="1:16" ht="15" customHeight="1">
      <c r="A12" s="33">
        <v>2499</v>
      </c>
      <c r="B12" s="38">
        <v>5.09</v>
      </c>
      <c r="C12" s="38">
        <v>76.73</v>
      </c>
      <c r="D12" s="38">
        <v>18.7</v>
      </c>
      <c r="E12" s="38">
        <v>99.79</v>
      </c>
      <c r="F12" s="38">
        <v>262.57</v>
      </c>
      <c r="G12" s="38">
        <v>407.38</v>
      </c>
      <c r="H12" s="38">
        <v>140.05</v>
      </c>
      <c r="I12" s="38">
        <v>69.9</v>
      </c>
      <c r="J12" s="38">
        <v>27.46</v>
      </c>
      <c r="K12" s="38">
        <v>16.64</v>
      </c>
      <c r="L12" s="38">
        <v>6.53</v>
      </c>
      <c r="M12" s="38">
        <v>4.1</v>
      </c>
      <c r="N12" s="39">
        <f t="shared" si="1"/>
        <v>1134.94</v>
      </c>
      <c r="O12" s="40">
        <f t="shared" si="2"/>
        <v>35.98871131405378</v>
      </c>
      <c r="P12" s="41">
        <f t="shared" si="0"/>
        <v>626.0566731733334</v>
      </c>
    </row>
    <row r="13" spans="1:16" ht="15" customHeight="1">
      <c r="A13" s="33">
        <v>2500</v>
      </c>
      <c r="B13" s="38">
        <v>2.58</v>
      </c>
      <c r="C13" s="38">
        <v>0.41</v>
      </c>
      <c r="D13" s="38">
        <v>24.86</v>
      </c>
      <c r="E13" s="38">
        <v>17.27</v>
      </c>
      <c r="F13" s="38">
        <v>99.1</v>
      </c>
      <c r="G13" s="38">
        <v>245.29</v>
      </c>
      <c r="H13" s="38">
        <v>112.75</v>
      </c>
      <c r="I13" s="38">
        <v>39.41</v>
      </c>
      <c r="J13" s="38">
        <v>13.21</v>
      </c>
      <c r="K13" s="38">
        <v>7.84</v>
      </c>
      <c r="L13" s="38">
        <v>7.87</v>
      </c>
      <c r="M13" s="38">
        <v>0.27</v>
      </c>
      <c r="N13" s="39">
        <f t="shared" si="1"/>
        <v>570.86</v>
      </c>
      <c r="O13" s="40">
        <f t="shared" si="2"/>
        <v>18.10185185185185</v>
      </c>
      <c r="P13" s="41">
        <f t="shared" si="0"/>
        <v>626.0566731733334</v>
      </c>
    </row>
    <row r="14" spans="1:16" ht="15" customHeight="1">
      <c r="A14" s="33">
        <v>2501</v>
      </c>
      <c r="B14" s="38">
        <v>0.83</v>
      </c>
      <c r="C14" s="38">
        <v>8.71</v>
      </c>
      <c r="D14" s="38">
        <v>3.77</v>
      </c>
      <c r="E14" s="38">
        <v>30.24</v>
      </c>
      <c r="F14" s="38">
        <v>127.96</v>
      </c>
      <c r="G14" s="38">
        <v>162.26</v>
      </c>
      <c r="H14" s="38">
        <v>152.5</v>
      </c>
      <c r="I14" s="38">
        <v>52.62</v>
      </c>
      <c r="J14" s="38">
        <v>17.82</v>
      </c>
      <c r="K14" s="38">
        <v>3.37</v>
      </c>
      <c r="L14" s="38">
        <v>0.3</v>
      </c>
      <c r="M14" s="38">
        <v>0.07</v>
      </c>
      <c r="N14" s="39">
        <f t="shared" si="1"/>
        <v>560.45</v>
      </c>
      <c r="O14" s="40">
        <f t="shared" si="2"/>
        <v>17.771752917300862</v>
      </c>
      <c r="P14" s="41">
        <f t="shared" si="0"/>
        <v>626.0566731733334</v>
      </c>
    </row>
    <row r="15" spans="1:16" ht="15" customHeight="1">
      <c r="A15" s="33">
        <v>2502</v>
      </c>
      <c r="B15" s="38">
        <v>0.44</v>
      </c>
      <c r="C15" s="38">
        <v>5.98</v>
      </c>
      <c r="D15" s="38">
        <v>6.92</v>
      </c>
      <c r="E15" s="38">
        <v>26.68</v>
      </c>
      <c r="F15" s="38">
        <v>189.46</v>
      </c>
      <c r="G15" s="38">
        <v>330.65</v>
      </c>
      <c r="H15" s="38">
        <v>116.52</v>
      </c>
      <c r="I15" s="38">
        <v>26.3</v>
      </c>
      <c r="J15" s="38">
        <v>10.13</v>
      </c>
      <c r="K15" s="38">
        <v>3.47</v>
      </c>
      <c r="L15" s="38">
        <v>3.25</v>
      </c>
      <c r="M15" s="38">
        <v>0.12</v>
      </c>
      <c r="N15" s="39">
        <f t="shared" si="1"/>
        <v>719.92</v>
      </c>
      <c r="O15" s="40">
        <f t="shared" si="2"/>
        <v>22.828513444951803</v>
      </c>
      <c r="P15" s="41">
        <f t="shared" si="0"/>
        <v>626.0566731733334</v>
      </c>
    </row>
    <row r="16" spans="1:16" ht="15" customHeight="1">
      <c r="A16" s="33">
        <v>2503</v>
      </c>
      <c r="B16" s="38">
        <v>0.2</v>
      </c>
      <c r="C16" s="38">
        <v>7.07</v>
      </c>
      <c r="D16" s="38">
        <v>3.35</v>
      </c>
      <c r="E16" s="38">
        <v>28.25</v>
      </c>
      <c r="F16" s="38">
        <v>107.06</v>
      </c>
      <c r="G16" s="38">
        <v>260</v>
      </c>
      <c r="H16" s="38">
        <v>109.9</v>
      </c>
      <c r="I16" s="38">
        <v>56.16</v>
      </c>
      <c r="J16" s="38">
        <v>42.9</v>
      </c>
      <c r="K16" s="38">
        <v>5.94</v>
      </c>
      <c r="L16" s="38">
        <v>3.55</v>
      </c>
      <c r="M16" s="38">
        <v>1.32</v>
      </c>
      <c r="N16" s="39">
        <f t="shared" si="1"/>
        <v>625.7</v>
      </c>
      <c r="O16" s="40">
        <f t="shared" si="2"/>
        <v>19.840816844241502</v>
      </c>
      <c r="P16" s="41">
        <f t="shared" si="0"/>
        <v>626.0566731733334</v>
      </c>
    </row>
    <row r="17" spans="1:16" ht="15" customHeight="1">
      <c r="A17" s="33">
        <v>2504</v>
      </c>
      <c r="B17" s="38">
        <v>0.68</v>
      </c>
      <c r="C17" s="38">
        <v>21.76</v>
      </c>
      <c r="D17" s="38">
        <v>41.46</v>
      </c>
      <c r="E17" s="38">
        <v>26.84</v>
      </c>
      <c r="F17" s="38">
        <v>244.56</v>
      </c>
      <c r="G17" s="38">
        <v>352.77</v>
      </c>
      <c r="H17" s="38">
        <v>214.62</v>
      </c>
      <c r="I17" s="38">
        <v>62.64</v>
      </c>
      <c r="J17" s="38">
        <v>25.11</v>
      </c>
      <c r="K17" s="38">
        <v>8.24</v>
      </c>
      <c r="L17" s="38">
        <v>7.22</v>
      </c>
      <c r="M17" s="38">
        <v>4.74</v>
      </c>
      <c r="N17" s="39">
        <f t="shared" si="1"/>
        <v>1010.64</v>
      </c>
      <c r="O17" s="40">
        <f t="shared" si="2"/>
        <v>32.047184170471844</v>
      </c>
      <c r="P17" s="41">
        <f t="shared" si="0"/>
        <v>626.0566731733334</v>
      </c>
    </row>
    <row r="18" spans="1:16" ht="15" customHeight="1">
      <c r="A18" s="33">
        <v>2505</v>
      </c>
      <c r="B18" s="38">
        <v>0.27</v>
      </c>
      <c r="C18" s="38">
        <v>7.64</v>
      </c>
      <c r="D18" s="38">
        <v>5.41</v>
      </c>
      <c r="E18" s="38">
        <v>41.19</v>
      </c>
      <c r="F18" s="38">
        <v>81.6</v>
      </c>
      <c r="G18" s="38">
        <v>190.69</v>
      </c>
      <c r="H18" s="38">
        <v>326.59</v>
      </c>
      <c r="I18" s="38">
        <v>40.69</v>
      </c>
      <c r="J18" s="38">
        <v>10.06</v>
      </c>
      <c r="K18" s="38">
        <v>0.09</v>
      </c>
      <c r="L18" s="38">
        <v>0</v>
      </c>
      <c r="M18" s="38">
        <v>0</v>
      </c>
      <c r="N18" s="39">
        <f t="shared" si="1"/>
        <v>704.2299999999999</v>
      </c>
      <c r="O18" s="40">
        <f t="shared" si="2"/>
        <v>22.330986808726532</v>
      </c>
      <c r="P18" s="41">
        <f t="shared" si="0"/>
        <v>626.0566731733334</v>
      </c>
    </row>
    <row r="19" spans="1:16" ht="15" customHeight="1">
      <c r="A19" s="33">
        <v>2506</v>
      </c>
      <c r="B19" s="38">
        <v>0</v>
      </c>
      <c r="C19" s="38">
        <v>0</v>
      </c>
      <c r="D19" s="38">
        <v>1.72</v>
      </c>
      <c r="E19" s="38">
        <v>15.26</v>
      </c>
      <c r="F19" s="38">
        <v>143.08</v>
      </c>
      <c r="G19" s="38">
        <v>108.26</v>
      </c>
      <c r="H19" s="38">
        <v>154.74</v>
      </c>
      <c r="I19" s="38">
        <v>233.11</v>
      </c>
      <c r="J19" s="38">
        <v>16.2</v>
      </c>
      <c r="K19" s="38">
        <v>2.14</v>
      </c>
      <c r="L19" s="38">
        <v>0.9</v>
      </c>
      <c r="M19" s="38">
        <v>0</v>
      </c>
      <c r="N19" s="39">
        <f t="shared" si="1"/>
        <v>675.4100000000001</v>
      </c>
      <c r="O19" s="40">
        <f t="shared" si="2"/>
        <v>21.417110603754445</v>
      </c>
      <c r="P19" s="41">
        <f t="shared" si="0"/>
        <v>626.0566731733334</v>
      </c>
    </row>
    <row r="20" spans="1:16" ht="15" customHeight="1">
      <c r="A20" s="33">
        <v>2507</v>
      </c>
      <c r="B20" s="38">
        <v>0.57</v>
      </c>
      <c r="C20" s="38">
        <v>19.1</v>
      </c>
      <c r="D20" s="38">
        <v>7.74</v>
      </c>
      <c r="E20" s="38">
        <v>65.1</v>
      </c>
      <c r="F20" s="38">
        <v>42.6</v>
      </c>
      <c r="G20" s="38">
        <v>200.53</v>
      </c>
      <c r="H20" s="38">
        <v>200.19</v>
      </c>
      <c r="I20" s="38">
        <v>51.23</v>
      </c>
      <c r="J20" s="38">
        <v>8.94</v>
      </c>
      <c r="K20" s="38">
        <v>0.08</v>
      </c>
      <c r="L20" s="38">
        <v>0.16</v>
      </c>
      <c r="M20" s="38">
        <v>0</v>
      </c>
      <c r="N20" s="39">
        <f t="shared" si="1"/>
        <v>596.24</v>
      </c>
      <c r="O20" s="40">
        <f t="shared" si="2"/>
        <v>18.9066463723998</v>
      </c>
      <c r="P20" s="41">
        <f t="shared" si="0"/>
        <v>626.0566731733334</v>
      </c>
    </row>
    <row r="21" spans="1:16" ht="15" customHeight="1">
      <c r="A21" s="33">
        <v>2508</v>
      </c>
      <c r="B21" s="38">
        <v>0</v>
      </c>
      <c r="C21" s="38">
        <v>0</v>
      </c>
      <c r="D21" s="38">
        <v>3.04</v>
      </c>
      <c r="E21" s="38">
        <v>0.08</v>
      </c>
      <c r="F21" s="38">
        <v>62.14</v>
      </c>
      <c r="G21" s="38">
        <v>120.18</v>
      </c>
      <c r="H21" s="38">
        <v>114.83</v>
      </c>
      <c r="I21" s="38">
        <v>178.5</v>
      </c>
      <c r="J21" s="38">
        <v>9.28</v>
      </c>
      <c r="K21" s="38">
        <v>1.73</v>
      </c>
      <c r="L21" s="38">
        <v>0.1</v>
      </c>
      <c r="M21" s="38">
        <v>0</v>
      </c>
      <c r="N21" s="39">
        <f t="shared" si="1"/>
        <v>489.88</v>
      </c>
      <c r="O21" s="40">
        <f t="shared" si="2"/>
        <v>15.533992897006595</v>
      </c>
      <c r="P21" s="41">
        <f t="shared" si="0"/>
        <v>626.0566731733334</v>
      </c>
    </row>
    <row r="22" spans="1:16" ht="15" customHeight="1">
      <c r="A22" s="33">
        <v>2509</v>
      </c>
      <c r="B22" s="38">
        <v>0</v>
      </c>
      <c r="C22" s="38">
        <v>0.42</v>
      </c>
      <c r="D22" s="38">
        <v>6.04</v>
      </c>
      <c r="E22" s="38">
        <v>0.79</v>
      </c>
      <c r="F22" s="38">
        <v>135.68</v>
      </c>
      <c r="G22" s="38">
        <v>264.13</v>
      </c>
      <c r="H22" s="38">
        <v>61.26</v>
      </c>
      <c r="I22" s="38">
        <v>51.72</v>
      </c>
      <c r="J22" s="38">
        <v>4.23</v>
      </c>
      <c r="K22" s="38">
        <v>0.11</v>
      </c>
      <c r="L22" s="38">
        <v>0.04</v>
      </c>
      <c r="M22" s="38">
        <v>0</v>
      </c>
      <c r="N22" s="39">
        <f t="shared" si="1"/>
        <v>524.42</v>
      </c>
      <c r="O22" s="40">
        <f t="shared" si="2"/>
        <v>16.629249112125823</v>
      </c>
      <c r="P22" s="41">
        <f t="shared" si="0"/>
        <v>626.0566731733334</v>
      </c>
    </row>
    <row r="23" spans="1:16" ht="15" customHeight="1">
      <c r="A23" s="33">
        <v>2510</v>
      </c>
      <c r="B23" s="38">
        <v>0.74</v>
      </c>
      <c r="C23" s="38">
        <v>7.09</v>
      </c>
      <c r="D23" s="38">
        <v>22.07</v>
      </c>
      <c r="E23" s="38">
        <v>30.2</v>
      </c>
      <c r="F23" s="38">
        <v>88.47</v>
      </c>
      <c r="G23" s="38">
        <v>339.03</v>
      </c>
      <c r="H23" s="38">
        <v>153.97</v>
      </c>
      <c r="I23" s="38">
        <v>81.39</v>
      </c>
      <c r="J23" s="38">
        <v>24.19</v>
      </c>
      <c r="K23" s="38">
        <v>13.18</v>
      </c>
      <c r="L23" s="38">
        <v>11.34</v>
      </c>
      <c r="M23" s="38">
        <v>5.64</v>
      </c>
      <c r="N23" s="39">
        <f t="shared" si="1"/>
        <v>777.31</v>
      </c>
      <c r="O23" s="40">
        <f t="shared" si="2"/>
        <v>24.648338406900052</v>
      </c>
      <c r="P23" s="41">
        <f t="shared" si="0"/>
        <v>626.0566731733334</v>
      </c>
    </row>
    <row r="24" spans="1:16" ht="15" customHeight="1">
      <c r="A24" s="33">
        <v>2511</v>
      </c>
      <c r="B24" s="38">
        <v>22.49</v>
      </c>
      <c r="C24" s="38">
        <v>51.53</v>
      </c>
      <c r="D24" s="38">
        <v>35.35</v>
      </c>
      <c r="E24" s="38">
        <v>36.08</v>
      </c>
      <c r="F24" s="38">
        <v>117.6</v>
      </c>
      <c r="G24" s="38">
        <v>105.75</v>
      </c>
      <c r="H24" s="38">
        <v>80.09</v>
      </c>
      <c r="I24" s="38">
        <v>38.12</v>
      </c>
      <c r="J24" s="38">
        <v>12.84</v>
      </c>
      <c r="K24" s="38">
        <v>2.2</v>
      </c>
      <c r="L24" s="38">
        <v>0.56</v>
      </c>
      <c r="M24" s="38">
        <v>1.12</v>
      </c>
      <c r="N24" s="39">
        <f t="shared" si="1"/>
        <v>503.72999999999996</v>
      </c>
      <c r="O24" s="40">
        <f t="shared" si="2"/>
        <v>15.973173515981733</v>
      </c>
      <c r="P24" s="41">
        <f t="shared" si="0"/>
        <v>626.0566731733334</v>
      </c>
    </row>
    <row r="25" spans="1:16" ht="15" customHeight="1">
      <c r="A25" s="33">
        <v>2512</v>
      </c>
      <c r="B25" s="38">
        <v>1.02</v>
      </c>
      <c r="C25" s="38">
        <v>7.99</v>
      </c>
      <c r="D25" s="38">
        <v>22.5</v>
      </c>
      <c r="E25" s="38">
        <v>31.8</v>
      </c>
      <c r="F25" s="38">
        <v>291</v>
      </c>
      <c r="G25" s="38">
        <v>127</v>
      </c>
      <c r="H25" s="38">
        <v>84.3</v>
      </c>
      <c r="I25" s="38">
        <v>66.3</v>
      </c>
      <c r="J25" s="38">
        <v>9.68</v>
      </c>
      <c r="K25" s="38">
        <v>3.95</v>
      </c>
      <c r="L25" s="38">
        <v>1.67</v>
      </c>
      <c r="M25" s="38">
        <v>1.33</v>
      </c>
      <c r="N25" s="39">
        <f t="shared" si="1"/>
        <v>648.54</v>
      </c>
      <c r="O25" s="40">
        <f t="shared" si="2"/>
        <v>20.565068493150687</v>
      </c>
      <c r="P25" s="41">
        <f t="shared" si="0"/>
        <v>626.0566731733334</v>
      </c>
    </row>
    <row r="26" spans="1:16" ht="15" customHeight="1">
      <c r="A26" s="33">
        <v>2513</v>
      </c>
      <c r="B26" s="38">
        <v>3.61</v>
      </c>
      <c r="C26" s="38">
        <v>84</v>
      </c>
      <c r="D26" s="38">
        <v>137</v>
      </c>
      <c r="E26" s="38">
        <v>85.3</v>
      </c>
      <c r="F26" s="38">
        <v>535</v>
      </c>
      <c r="G26" s="38">
        <v>382</v>
      </c>
      <c r="H26" s="38">
        <v>133</v>
      </c>
      <c r="I26" s="38">
        <v>78.1</v>
      </c>
      <c r="J26" s="38">
        <v>47.1</v>
      </c>
      <c r="K26" s="38">
        <v>14.1</v>
      </c>
      <c r="L26" s="38">
        <v>7.45</v>
      </c>
      <c r="M26" s="38">
        <v>3.83</v>
      </c>
      <c r="N26" s="39">
        <f t="shared" si="1"/>
        <v>1510.4899999999998</v>
      </c>
      <c r="O26" s="40">
        <f t="shared" si="2"/>
        <v>47.897323693556565</v>
      </c>
      <c r="P26" s="41">
        <f t="shared" si="0"/>
        <v>626.0566731733334</v>
      </c>
    </row>
    <row r="27" spans="1:16" ht="15" customHeight="1">
      <c r="A27" s="33">
        <v>2514</v>
      </c>
      <c r="B27" s="38">
        <v>2.73</v>
      </c>
      <c r="C27" s="38">
        <v>35.5</v>
      </c>
      <c r="D27" s="38">
        <v>35.7</v>
      </c>
      <c r="E27" s="38">
        <v>330</v>
      </c>
      <c r="F27" s="38">
        <v>360</v>
      </c>
      <c r="G27" s="38">
        <v>340</v>
      </c>
      <c r="H27" s="38">
        <v>210</v>
      </c>
      <c r="I27" s="38">
        <v>80.3</v>
      </c>
      <c r="J27" s="38">
        <v>20.2</v>
      </c>
      <c r="K27" s="38">
        <v>6.54</v>
      </c>
      <c r="L27" s="38">
        <v>6.82</v>
      </c>
      <c r="M27" s="38">
        <v>3.9</v>
      </c>
      <c r="N27" s="39">
        <f t="shared" si="1"/>
        <v>1431.69</v>
      </c>
      <c r="O27" s="40">
        <f t="shared" si="2"/>
        <v>45.39859208523592</v>
      </c>
      <c r="P27" s="41">
        <f t="shared" si="0"/>
        <v>626.0566731733334</v>
      </c>
    </row>
    <row r="28" spans="1:16" ht="15" customHeight="1">
      <c r="A28" s="33">
        <v>2515</v>
      </c>
      <c r="B28" s="38">
        <v>25.7</v>
      </c>
      <c r="C28" s="38">
        <v>2.21</v>
      </c>
      <c r="D28" s="38">
        <v>12.6</v>
      </c>
      <c r="E28" s="38">
        <v>1.01</v>
      </c>
      <c r="F28" s="38">
        <v>127</v>
      </c>
      <c r="G28" s="38">
        <v>161</v>
      </c>
      <c r="H28" s="38">
        <v>120</v>
      </c>
      <c r="I28" s="38">
        <v>134</v>
      </c>
      <c r="J28" s="38">
        <v>33.9</v>
      </c>
      <c r="K28" s="38">
        <v>14.3</v>
      </c>
      <c r="L28" s="38">
        <v>7.55</v>
      </c>
      <c r="M28" s="38">
        <v>8.5</v>
      </c>
      <c r="N28" s="39">
        <f t="shared" si="1"/>
        <v>647.7699999999999</v>
      </c>
      <c r="O28" s="40">
        <f t="shared" si="2"/>
        <v>20.54065195332318</v>
      </c>
      <c r="P28" s="41">
        <f t="shared" si="0"/>
        <v>626.0566731733334</v>
      </c>
    </row>
    <row r="29" spans="1:16" ht="15" customHeight="1">
      <c r="A29" s="33">
        <v>2516</v>
      </c>
      <c r="B29" s="38">
        <v>1.6</v>
      </c>
      <c r="C29" s="38">
        <v>9.18</v>
      </c>
      <c r="D29" s="38">
        <v>23</v>
      </c>
      <c r="E29" s="38">
        <v>57.9</v>
      </c>
      <c r="F29" s="38">
        <v>460</v>
      </c>
      <c r="G29" s="38">
        <v>583</v>
      </c>
      <c r="H29" s="38">
        <v>174</v>
      </c>
      <c r="I29" s="38">
        <v>66.6</v>
      </c>
      <c r="J29" s="38">
        <v>32.5</v>
      </c>
      <c r="K29" s="38">
        <v>17.1</v>
      </c>
      <c r="L29" s="38">
        <v>14.8</v>
      </c>
      <c r="M29" s="38">
        <v>9.28</v>
      </c>
      <c r="N29" s="39">
        <f t="shared" si="1"/>
        <v>1448.9599999999998</v>
      </c>
      <c r="O29" s="40">
        <f t="shared" si="2"/>
        <v>45.94622019279553</v>
      </c>
      <c r="P29" s="41">
        <f t="shared" si="0"/>
        <v>626.0566731733334</v>
      </c>
    </row>
    <row r="30" spans="1:16" ht="15" customHeight="1">
      <c r="A30" s="33">
        <v>2517</v>
      </c>
      <c r="B30" s="38">
        <v>9.84</v>
      </c>
      <c r="C30" s="38">
        <v>21.4</v>
      </c>
      <c r="D30" s="38">
        <v>20.5</v>
      </c>
      <c r="E30" s="38">
        <v>25.7</v>
      </c>
      <c r="F30" s="38">
        <v>155</v>
      </c>
      <c r="G30" s="38">
        <v>293</v>
      </c>
      <c r="H30" s="38">
        <v>115</v>
      </c>
      <c r="I30" s="38">
        <v>143</v>
      </c>
      <c r="J30" s="38">
        <v>19</v>
      </c>
      <c r="K30" s="38">
        <v>29.2</v>
      </c>
      <c r="L30" s="38">
        <v>3.83</v>
      </c>
      <c r="M30" s="38">
        <v>0.43</v>
      </c>
      <c r="N30" s="39">
        <f t="shared" si="1"/>
        <v>835.9000000000001</v>
      </c>
      <c r="O30" s="40">
        <f t="shared" si="2"/>
        <v>26.506215119228823</v>
      </c>
      <c r="P30" s="41">
        <f t="shared" si="0"/>
        <v>626.0566731733334</v>
      </c>
    </row>
    <row r="31" spans="1:16" ht="15" customHeight="1">
      <c r="A31" s="33">
        <v>2518</v>
      </c>
      <c r="B31" s="38">
        <v>1.2</v>
      </c>
      <c r="C31" s="38">
        <v>5.22</v>
      </c>
      <c r="D31" s="38">
        <v>44.8</v>
      </c>
      <c r="E31" s="38">
        <v>122</v>
      </c>
      <c r="F31" s="38">
        <v>337</v>
      </c>
      <c r="G31" s="38">
        <v>474</v>
      </c>
      <c r="H31" s="38">
        <v>209</v>
      </c>
      <c r="I31" s="38">
        <v>92</v>
      </c>
      <c r="J31" s="38">
        <v>29.2</v>
      </c>
      <c r="K31" s="38">
        <v>8.45</v>
      </c>
      <c r="L31" s="38">
        <v>8.48</v>
      </c>
      <c r="M31" s="38">
        <v>6.35</v>
      </c>
      <c r="N31" s="39">
        <f t="shared" si="1"/>
        <v>1337.7</v>
      </c>
      <c r="O31" s="40">
        <f t="shared" si="2"/>
        <v>42.418188736681884</v>
      </c>
      <c r="P31" s="41">
        <f t="shared" si="0"/>
        <v>626.0566731733334</v>
      </c>
    </row>
    <row r="32" spans="1:16" ht="15" customHeight="1">
      <c r="A32" s="33">
        <v>2519</v>
      </c>
      <c r="B32" s="38">
        <v>2.11</v>
      </c>
      <c r="C32" s="38">
        <v>16.6</v>
      </c>
      <c r="D32" s="38">
        <v>22.4</v>
      </c>
      <c r="E32" s="38">
        <v>2.6</v>
      </c>
      <c r="F32" s="38">
        <v>43.3</v>
      </c>
      <c r="G32" s="38">
        <v>123</v>
      </c>
      <c r="H32" s="38">
        <v>113</v>
      </c>
      <c r="I32" s="38">
        <v>85.6</v>
      </c>
      <c r="J32" s="38">
        <v>13.5</v>
      </c>
      <c r="K32" s="38">
        <v>15.4</v>
      </c>
      <c r="L32" s="38">
        <v>2.9</v>
      </c>
      <c r="M32" s="38">
        <v>2.47</v>
      </c>
      <c r="N32" s="39">
        <f t="shared" si="1"/>
        <v>442.88</v>
      </c>
      <c r="O32" s="40">
        <f t="shared" si="2"/>
        <v>14.04363267376966</v>
      </c>
      <c r="P32" s="41">
        <f t="shared" si="0"/>
        <v>626.0566731733334</v>
      </c>
    </row>
    <row r="33" spans="1:16" ht="15" customHeight="1">
      <c r="A33" s="33">
        <v>2520</v>
      </c>
      <c r="B33" s="38">
        <v>11.6</v>
      </c>
      <c r="C33" s="38">
        <v>13.3</v>
      </c>
      <c r="D33" s="38">
        <v>5.11</v>
      </c>
      <c r="E33" s="38">
        <v>5.18</v>
      </c>
      <c r="F33" s="38">
        <v>88.4</v>
      </c>
      <c r="G33" s="38">
        <v>297</v>
      </c>
      <c r="H33" s="38">
        <v>127</v>
      </c>
      <c r="I33" s="38">
        <v>69.1</v>
      </c>
      <c r="J33" s="38">
        <v>16.2</v>
      </c>
      <c r="K33" s="38">
        <v>11.1</v>
      </c>
      <c r="L33" s="38">
        <v>2.69</v>
      </c>
      <c r="M33" s="38">
        <v>3.43</v>
      </c>
      <c r="N33" s="39">
        <f t="shared" si="1"/>
        <v>650.1100000000001</v>
      </c>
      <c r="O33" s="40">
        <f t="shared" si="2"/>
        <v>20.6148528665652</v>
      </c>
      <c r="P33" s="41">
        <f t="shared" si="0"/>
        <v>626.0566731733334</v>
      </c>
    </row>
    <row r="34" spans="1:16" ht="15" customHeight="1">
      <c r="A34" s="33">
        <v>2521</v>
      </c>
      <c r="B34" s="38">
        <v>0.58</v>
      </c>
      <c r="C34" s="38">
        <v>30.26</v>
      </c>
      <c r="D34" s="38">
        <v>5.58</v>
      </c>
      <c r="E34" s="38">
        <v>165.41</v>
      </c>
      <c r="F34" s="38">
        <v>227.81</v>
      </c>
      <c r="G34" s="38">
        <v>246.12</v>
      </c>
      <c r="H34" s="38">
        <v>150.4</v>
      </c>
      <c r="I34" s="38">
        <v>44.64</v>
      </c>
      <c r="J34" s="38">
        <v>15.57</v>
      </c>
      <c r="K34" s="38">
        <v>1.64</v>
      </c>
      <c r="L34" s="38">
        <v>1.29</v>
      </c>
      <c r="M34" s="38">
        <v>0.95</v>
      </c>
      <c r="N34" s="39">
        <f t="shared" si="1"/>
        <v>890.25</v>
      </c>
      <c r="O34" s="40">
        <f t="shared" si="2"/>
        <v>28.229642313546425</v>
      </c>
      <c r="P34" s="41">
        <f t="shared" si="0"/>
        <v>626.0566731733334</v>
      </c>
    </row>
    <row r="35" spans="1:16" ht="15" customHeight="1">
      <c r="A35" s="33">
        <v>2522</v>
      </c>
      <c r="B35" s="38">
        <v>1.34</v>
      </c>
      <c r="C35" s="38">
        <v>24.66</v>
      </c>
      <c r="D35" s="38">
        <v>32.39</v>
      </c>
      <c r="E35" s="38">
        <v>11.37</v>
      </c>
      <c r="F35" s="38">
        <v>65.97</v>
      </c>
      <c r="G35" s="38">
        <v>68.12</v>
      </c>
      <c r="H35" s="38">
        <v>113.35</v>
      </c>
      <c r="I35" s="38">
        <v>20.76</v>
      </c>
      <c r="J35" s="38">
        <v>8.88</v>
      </c>
      <c r="K35" s="38">
        <v>2.62</v>
      </c>
      <c r="L35" s="38">
        <v>1.44</v>
      </c>
      <c r="M35" s="38">
        <v>0.92</v>
      </c>
      <c r="N35" s="39">
        <f t="shared" si="1"/>
        <v>351.82000000000005</v>
      </c>
      <c r="O35" s="40">
        <f t="shared" si="2"/>
        <v>11.156139015728058</v>
      </c>
      <c r="P35" s="41">
        <f t="shared" si="0"/>
        <v>626.0566731733334</v>
      </c>
    </row>
    <row r="36" spans="1:16" ht="15" customHeight="1">
      <c r="A36" s="33">
        <v>2523</v>
      </c>
      <c r="B36" s="38">
        <v>0.73</v>
      </c>
      <c r="C36" s="38">
        <v>7.24</v>
      </c>
      <c r="D36" s="38">
        <v>35.15</v>
      </c>
      <c r="E36" s="38">
        <v>94.88</v>
      </c>
      <c r="F36" s="38">
        <v>99.6</v>
      </c>
      <c r="G36" s="38">
        <v>201.78</v>
      </c>
      <c r="H36" s="38">
        <v>74.77</v>
      </c>
      <c r="I36" s="38">
        <v>41.8</v>
      </c>
      <c r="J36" s="38">
        <v>40.9</v>
      </c>
      <c r="K36" s="38">
        <v>5.9</v>
      </c>
      <c r="L36" s="38">
        <v>3.48</v>
      </c>
      <c r="M36" s="38">
        <v>1.59</v>
      </c>
      <c r="N36" s="39">
        <f t="shared" si="1"/>
        <v>607.8199999999999</v>
      </c>
      <c r="O36" s="40">
        <f t="shared" si="2"/>
        <v>19.27384576357179</v>
      </c>
      <c r="P36" s="41">
        <f t="shared" si="0"/>
        <v>626.0566731733334</v>
      </c>
    </row>
    <row r="37" spans="1:16" ht="15" customHeight="1">
      <c r="A37" s="33">
        <v>2524</v>
      </c>
      <c r="B37" s="38">
        <v>1.08</v>
      </c>
      <c r="C37" s="38">
        <v>8.17</v>
      </c>
      <c r="D37" s="38">
        <v>22</v>
      </c>
      <c r="E37" s="38">
        <v>124.93</v>
      </c>
      <c r="F37" s="38">
        <v>245.2</v>
      </c>
      <c r="G37" s="38">
        <v>136.57</v>
      </c>
      <c r="H37" s="38">
        <v>60.88</v>
      </c>
      <c r="I37" s="38">
        <v>71.36</v>
      </c>
      <c r="J37" s="38">
        <v>14.6</v>
      </c>
      <c r="K37" s="38">
        <v>11.08</v>
      </c>
      <c r="L37" s="38">
        <v>8.13</v>
      </c>
      <c r="M37" s="38">
        <v>2.61</v>
      </c>
      <c r="N37" s="39">
        <f t="shared" si="1"/>
        <v>706.6100000000001</v>
      </c>
      <c r="O37" s="40">
        <f t="shared" si="2"/>
        <v>22.4064561136479</v>
      </c>
      <c r="P37" s="41">
        <f t="shared" si="0"/>
        <v>626.0566731733334</v>
      </c>
    </row>
    <row r="38" spans="1:16" ht="15" customHeight="1">
      <c r="A38" s="33">
        <v>2525</v>
      </c>
      <c r="B38" s="38">
        <v>6.15</v>
      </c>
      <c r="C38" s="38">
        <v>5.9</v>
      </c>
      <c r="D38" s="38">
        <v>14.94</v>
      </c>
      <c r="E38" s="38">
        <v>14.91</v>
      </c>
      <c r="F38" s="38">
        <v>22.25</v>
      </c>
      <c r="G38" s="38">
        <v>187.83</v>
      </c>
      <c r="H38" s="38">
        <v>92.46</v>
      </c>
      <c r="I38" s="38">
        <v>22.03</v>
      </c>
      <c r="J38" s="38">
        <v>5.58</v>
      </c>
      <c r="K38" s="38">
        <v>3.49</v>
      </c>
      <c r="L38" s="38">
        <v>2.12</v>
      </c>
      <c r="M38" s="38">
        <v>0.88</v>
      </c>
      <c r="N38" s="39">
        <f t="shared" si="1"/>
        <v>378.54</v>
      </c>
      <c r="O38" s="40">
        <f t="shared" si="2"/>
        <v>12.003424657534246</v>
      </c>
      <c r="P38" s="41">
        <f t="shared" si="0"/>
        <v>626.0566731733334</v>
      </c>
    </row>
    <row r="39" spans="1:16" ht="15" customHeight="1">
      <c r="A39" s="33">
        <v>2526</v>
      </c>
      <c r="B39" s="38">
        <v>0.44</v>
      </c>
      <c r="C39" s="38">
        <v>0.16</v>
      </c>
      <c r="D39" s="38">
        <v>2.51</v>
      </c>
      <c r="E39" s="38">
        <v>1.34</v>
      </c>
      <c r="F39" s="38">
        <v>41.59</v>
      </c>
      <c r="G39" s="38">
        <v>158.38</v>
      </c>
      <c r="H39" s="38">
        <v>126.26</v>
      </c>
      <c r="I39" s="38">
        <v>99.71</v>
      </c>
      <c r="J39" s="38">
        <v>15.13</v>
      </c>
      <c r="K39" s="38">
        <v>5.22</v>
      </c>
      <c r="L39" s="38">
        <v>4.25</v>
      </c>
      <c r="M39" s="38">
        <v>1.62</v>
      </c>
      <c r="N39" s="39">
        <f t="shared" si="1"/>
        <v>456.61</v>
      </c>
      <c r="O39" s="40">
        <f t="shared" si="2"/>
        <v>14.479008117706748</v>
      </c>
      <c r="P39" s="41">
        <f aca="true" t="shared" si="3" ref="P39:P66">$N$69</f>
        <v>626.0566731733334</v>
      </c>
    </row>
    <row r="40" spans="1:16" ht="15" customHeight="1">
      <c r="A40" s="33">
        <v>2527</v>
      </c>
      <c r="B40" s="38">
        <v>1.26</v>
      </c>
      <c r="C40" s="38">
        <v>3.28</v>
      </c>
      <c r="D40" s="38">
        <v>11.92</v>
      </c>
      <c r="E40" s="38">
        <v>7.47</v>
      </c>
      <c r="F40" s="38">
        <v>40.79</v>
      </c>
      <c r="G40" s="38">
        <v>68</v>
      </c>
      <c r="H40" s="38">
        <v>125.25</v>
      </c>
      <c r="I40" s="38">
        <v>24.09</v>
      </c>
      <c r="J40" s="38">
        <v>4.79</v>
      </c>
      <c r="K40" s="38">
        <v>6.07</v>
      </c>
      <c r="L40" s="38">
        <v>4.55</v>
      </c>
      <c r="M40" s="38">
        <v>3.58</v>
      </c>
      <c r="N40" s="39">
        <f t="shared" si="1"/>
        <v>301.05</v>
      </c>
      <c r="O40" s="40">
        <f t="shared" si="2"/>
        <v>9.54623287671233</v>
      </c>
      <c r="P40" s="41">
        <f t="shared" si="3"/>
        <v>626.0566731733334</v>
      </c>
    </row>
    <row r="41" spans="1:16" ht="15" customHeight="1">
      <c r="A41" s="33">
        <v>2528</v>
      </c>
      <c r="B41" s="38">
        <v>6.9</v>
      </c>
      <c r="C41" s="38">
        <v>12.99</v>
      </c>
      <c r="D41" s="38">
        <v>16.25</v>
      </c>
      <c r="E41" s="38">
        <v>35.43</v>
      </c>
      <c r="F41" s="38">
        <v>81.24</v>
      </c>
      <c r="G41" s="38">
        <v>124.95</v>
      </c>
      <c r="H41" s="38">
        <v>87.75</v>
      </c>
      <c r="I41" s="38">
        <v>153.66</v>
      </c>
      <c r="J41" s="38">
        <v>24.19</v>
      </c>
      <c r="K41" s="38">
        <v>8.59</v>
      </c>
      <c r="L41" s="38">
        <v>6.16</v>
      </c>
      <c r="M41" s="38">
        <v>6.11</v>
      </c>
      <c r="N41" s="39">
        <f t="shared" si="1"/>
        <v>564.22</v>
      </c>
      <c r="O41" s="40">
        <f t="shared" si="2"/>
        <v>17.891298833079656</v>
      </c>
      <c r="P41" s="41">
        <f t="shared" si="3"/>
        <v>626.0566731733334</v>
      </c>
    </row>
    <row r="42" spans="1:16" ht="15" customHeight="1">
      <c r="A42" s="33">
        <v>2529</v>
      </c>
      <c r="B42" s="38">
        <v>7.12</v>
      </c>
      <c r="C42" s="38">
        <v>8.26</v>
      </c>
      <c r="D42" s="38">
        <v>14.32</v>
      </c>
      <c r="E42" s="38">
        <v>27.86</v>
      </c>
      <c r="F42" s="38">
        <v>81.94</v>
      </c>
      <c r="G42" s="38">
        <v>120.77</v>
      </c>
      <c r="H42" s="38">
        <v>65.23</v>
      </c>
      <c r="I42" s="38">
        <v>53.37</v>
      </c>
      <c r="J42" s="38">
        <v>12</v>
      </c>
      <c r="K42" s="38">
        <v>9.7</v>
      </c>
      <c r="L42" s="38">
        <v>8.23</v>
      </c>
      <c r="M42" s="38">
        <v>6.85</v>
      </c>
      <c r="N42" s="39">
        <f t="shared" si="1"/>
        <v>415.65000000000003</v>
      </c>
      <c r="O42" s="40">
        <f t="shared" si="2"/>
        <v>13.180175038051752</v>
      </c>
      <c r="P42" s="41">
        <f t="shared" si="3"/>
        <v>626.0566731733334</v>
      </c>
    </row>
    <row r="43" spans="1:16" ht="15" customHeight="1">
      <c r="A43" s="33">
        <v>2530</v>
      </c>
      <c r="B43" s="38">
        <v>4.39</v>
      </c>
      <c r="C43" s="38">
        <v>4.79</v>
      </c>
      <c r="D43" s="38">
        <v>8.15</v>
      </c>
      <c r="E43" s="38">
        <v>5.28</v>
      </c>
      <c r="F43" s="38">
        <v>188</v>
      </c>
      <c r="G43" s="38">
        <v>168.56</v>
      </c>
      <c r="H43" s="38">
        <v>51.35</v>
      </c>
      <c r="I43" s="38">
        <v>73.43</v>
      </c>
      <c r="J43" s="38">
        <v>12.29</v>
      </c>
      <c r="K43" s="38">
        <v>7.19</v>
      </c>
      <c r="L43" s="38">
        <v>5.33</v>
      </c>
      <c r="M43" s="38">
        <v>9.32</v>
      </c>
      <c r="N43" s="39">
        <f t="shared" si="1"/>
        <v>538.0800000000002</v>
      </c>
      <c r="O43" s="40">
        <f t="shared" si="2"/>
        <v>17.062404870624054</v>
      </c>
      <c r="P43" s="41">
        <f t="shared" si="3"/>
        <v>626.0566731733334</v>
      </c>
    </row>
    <row r="44" spans="1:16" ht="15" customHeight="1">
      <c r="A44" s="33">
        <v>2531</v>
      </c>
      <c r="B44" s="38">
        <v>10.89</v>
      </c>
      <c r="C44" s="38">
        <v>22.63</v>
      </c>
      <c r="D44" s="38">
        <v>94.87</v>
      </c>
      <c r="E44" s="38">
        <v>62.2</v>
      </c>
      <c r="F44" s="38">
        <v>58.64</v>
      </c>
      <c r="G44" s="38">
        <v>78.11</v>
      </c>
      <c r="H44" s="38">
        <v>106.53</v>
      </c>
      <c r="I44" s="38">
        <v>42.45</v>
      </c>
      <c r="J44" s="38">
        <v>11.8</v>
      </c>
      <c r="K44" s="38">
        <v>3.5</v>
      </c>
      <c r="L44" s="38">
        <v>2.26</v>
      </c>
      <c r="M44" s="38">
        <v>2.21</v>
      </c>
      <c r="N44" s="39">
        <f t="shared" si="1"/>
        <v>496.09</v>
      </c>
      <c r="O44" s="40">
        <f t="shared" si="2"/>
        <v>15.730910705225774</v>
      </c>
      <c r="P44" s="41">
        <f t="shared" si="3"/>
        <v>626.0566731733334</v>
      </c>
    </row>
    <row r="45" spans="1:16" ht="15" customHeight="1">
      <c r="A45" s="33">
        <v>2532</v>
      </c>
      <c r="B45" s="38">
        <v>1.63</v>
      </c>
      <c r="C45" s="38">
        <v>13.17</v>
      </c>
      <c r="D45" s="38">
        <v>24.78</v>
      </c>
      <c r="E45" s="38">
        <v>52.15</v>
      </c>
      <c r="F45" s="38">
        <v>76.8</v>
      </c>
      <c r="G45" s="38">
        <v>90.22</v>
      </c>
      <c r="H45" s="38">
        <v>111.08</v>
      </c>
      <c r="I45" s="38">
        <v>44.09</v>
      </c>
      <c r="J45" s="38">
        <v>12.07</v>
      </c>
      <c r="K45" s="38">
        <v>3.44</v>
      </c>
      <c r="L45" s="38">
        <v>2.25</v>
      </c>
      <c r="M45" s="38">
        <v>4.36</v>
      </c>
      <c r="N45" s="39">
        <f t="shared" si="1"/>
        <v>436.03999999999996</v>
      </c>
      <c r="O45" s="40">
        <f t="shared" si="2"/>
        <v>13.82673769660071</v>
      </c>
      <c r="P45" s="41">
        <f t="shared" si="3"/>
        <v>626.0566731733334</v>
      </c>
    </row>
    <row r="46" spans="1:16" ht="15" customHeight="1">
      <c r="A46" s="33">
        <v>2533</v>
      </c>
      <c r="B46" s="38">
        <v>4.87</v>
      </c>
      <c r="C46" s="38">
        <v>49.5</v>
      </c>
      <c r="D46" s="38">
        <v>48.95</v>
      </c>
      <c r="E46" s="38">
        <v>12.44</v>
      </c>
      <c r="F46" s="38">
        <v>31.62</v>
      </c>
      <c r="G46" s="38">
        <v>108.12</v>
      </c>
      <c r="H46" s="38">
        <v>63.99</v>
      </c>
      <c r="I46" s="38">
        <v>48.82</v>
      </c>
      <c r="J46" s="38">
        <v>8.42</v>
      </c>
      <c r="K46" s="38">
        <v>4.56</v>
      </c>
      <c r="L46" s="38">
        <v>5.73</v>
      </c>
      <c r="M46" s="38">
        <v>4.25</v>
      </c>
      <c r="N46" s="39">
        <f t="shared" si="1"/>
        <v>391.27000000000004</v>
      </c>
      <c r="O46" s="40">
        <f t="shared" si="2"/>
        <v>12.407090309487572</v>
      </c>
      <c r="P46" s="41">
        <f t="shared" si="3"/>
        <v>626.0566731733334</v>
      </c>
    </row>
    <row r="47" spans="1:16" s="18" customFormat="1" ht="15" customHeight="1">
      <c r="A47" s="34">
        <v>2534</v>
      </c>
      <c r="B47" s="42">
        <v>2.3</v>
      </c>
      <c r="C47" s="42">
        <v>1.17</v>
      </c>
      <c r="D47" s="42">
        <v>1.42</v>
      </c>
      <c r="E47" s="42">
        <v>2.03</v>
      </c>
      <c r="F47" s="42">
        <v>75.2</v>
      </c>
      <c r="G47" s="42">
        <v>94.08</v>
      </c>
      <c r="H47" s="42">
        <v>54.55</v>
      </c>
      <c r="I47" s="42">
        <v>22.81</v>
      </c>
      <c r="J47" s="42">
        <v>2.09</v>
      </c>
      <c r="K47" s="42">
        <v>3.99</v>
      </c>
      <c r="L47" s="42">
        <v>7.4</v>
      </c>
      <c r="M47" s="42">
        <v>7.87</v>
      </c>
      <c r="N47" s="39">
        <f t="shared" si="1"/>
        <v>274.90999999999997</v>
      </c>
      <c r="O47" s="40">
        <f t="shared" si="2"/>
        <v>8.71733891425672</v>
      </c>
      <c r="P47" s="41">
        <f t="shared" si="3"/>
        <v>626.0566731733334</v>
      </c>
    </row>
    <row r="48" spans="1:16" ht="15" customHeight="1">
      <c r="A48" s="35">
        <v>2535</v>
      </c>
      <c r="B48" s="43">
        <v>1.72</v>
      </c>
      <c r="C48" s="43">
        <v>0.85</v>
      </c>
      <c r="D48" s="43">
        <v>0.54</v>
      </c>
      <c r="E48" s="43">
        <v>8.17</v>
      </c>
      <c r="F48" s="43">
        <v>39.99</v>
      </c>
      <c r="G48" s="43">
        <v>139.29</v>
      </c>
      <c r="H48" s="43">
        <v>79.96</v>
      </c>
      <c r="I48" s="43">
        <v>14.24</v>
      </c>
      <c r="J48" s="43">
        <v>8.04</v>
      </c>
      <c r="K48" s="43">
        <v>2.79</v>
      </c>
      <c r="L48" s="43">
        <v>4.08</v>
      </c>
      <c r="M48" s="43">
        <v>0.61</v>
      </c>
      <c r="N48" s="39">
        <f t="shared" si="1"/>
        <v>300.28000000000003</v>
      </c>
      <c r="O48" s="40">
        <f t="shared" si="2"/>
        <v>9.52181633688483</v>
      </c>
      <c r="P48" s="41">
        <f t="shared" si="3"/>
        <v>626.0566731733334</v>
      </c>
    </row>
    <row r="49" spans="1:16" ht="15" customHeight="1">
      <c r="A49" s="33">
        <v>2548</v>
      </c>
      <c r="B49" s="38">
        <v>6.940512000000003</v>
      </c>
      <c r="C49" s="38">
        <v>7.874495999999999</v>
      </c>
      <c r="D49" s="38">
        <v>15.933888000000001</v>
      </c>
      <c r="E49" s="38">
        <v>81.802656</v>
      </c>
      <c r="F49" s="38">
        <v>123.69542400000003</v>
      </c>
      <c r="G49" s="38">
        <v>283.12847999999997</v>
      </c>
      <c r="H49" s="38">
        <v>104.71766400000003</v>
      </c>
      <c r="I49" s="38">
        <v>80.227584</v>
      </c>
      <c r="J49" s="38">
        <v>34.44249600000001</v>
      </c>
      <c r="K49" s="38">
        <v>8.900928000000004</v>
      </c>
      <c r="L49" s="38">
        <v>6.971616</v>
      </c>
      <c r="M49" s="38">
        <v>5.9045760000000005</v>
      </c>
      <c r="N49" s="39">
        <f>SUM(B49:M49)</f>
        <v>760.5403200000001</v>
      </c>
      <c r="O49" s="40">
        <f t="shared" si="2"/>
        <v>24.116575342465758</v>
      </c>
      <c r="P49" s="41">
        <f t="shared" si="3"/>
        <v>626.0566731733334</v>
      </c>
    </row>
    <row r="50" spans="1:16" ht="15" customHeight="1">
      <c r="A50" s="33">
        <v>2549</v>
      </c>
      <c r="B50" s="38">
        <v>28.003104000000004</v>
      </c>
      <c r="C50" s="38">
        <v>52.185600000000015</v>
      </c>
      <c r="D50" s="38">
        <v>57.08016000000001</v>
      </c>
      <c r="E50" s="38">
        <v>80.936928</v>
      </c>
      <c r="F50" s="38">
        <v>190.37980800000003</v>
      </c>
      <c r="G50" s="38">
        <v>200.15424</v>
      </c>
      <c r="H50" s="38">
        <v>72.00576</v>
      </c>
      <c r="I50" s="38">
        <v>15.617664000000003</v>
      </c>
      <c r="J50" s="38">
        <v>8.232192000000003</v>
      </c>
      <c r="K50" s="38">
        <v>10.81728</v>
      </c>
      <c r="L50" s="38">
        <v>11.912832</v>
      </c>
      <c r="M50" s="38">
        <v>7.5919680000000005</v>
      </c>
      <c r="N50" s="39">
        <f aca="true" t="shared" si="4" ref="N50:N58">SUM(B50:M50)</f>
        <v>734.9175359999999</v>
      </c>
      <c r="O50" s="40">
        <f t="shared" si="2"/>
        <v>23.304082191780818</v>
      </c>
      <c r="P50" s="41">
        <f t="shared" si="3"/>
        <v>626.0566731733334</v>
      </c>
    </row>
    <row r="51" spans="1:16" ht="15" customHeight="1">
      <c r="A51" s="33">
        <v>2550</v>
      </c>
      <c r="B51" s="38">
        <v>9.372671999999998</v>
      </c>
      <c r="C51" s="38">
        <v>104.44377600000001</v>
      </c>
      <c r="D51" s="38">
        <v>30.152736</v>
      </c>
      <c r="E51" s="38">
        <v>30.684096</v>
      </c>
      <c r="F51" s="38">
        <v>54.542592000000006</v>
      </c>
      <c r="G51" s="38">
        <v>64.51833599999999</v>
      </c>
      <c r="H51" s="38">
        <v>50.639039999999994</v>
      </c>
      <c r="I51" s="38">
        <v>23.866271999999995</v>
      </c>
      <c r="J51" s="38">
        <v>7.1426880000000015</v>
      </c>
      <c r="K51" s="38">
        <v>7.762176000000001</v>
      </c>
      <c r="L51" s="38">
        <v>6.028991999999999</v>
      </c>
      <c r="M51" s="38">
        <v>1.34352</v>
      </c>
      <c r="N51" s="39">
        <f t="shared" si="4"/>
        <v>390.49689600000005</v>
      </c>
      <c r="O51" s="40">
        <f t="shared" si="2"/>
        <v>12.382575342465755</v>
      </c>
      <c r="P51" s="41">
        <f t="shared" si="3"/>
        <v>626.0566731733334</v>
      </c>
    </row>
    <row r="52" spans="1:16" ht="15" customHeight="1">
      <c r="A52" s="33">
        <v>2551</v>
      </c>
      <c r="B52" s="38">
        <v>5.696352</v>
      </c>
      <c r="C52" s="38">
        <v>13.184640000000005</v>
      </c>
      <c r="D52" s="38">
        <v>10.316160000000004</v>
      </c>
      <c r="E52" s="38">
        <v>13.944960000000021</v>
      </c>
      <c r="F52" s="38">
        <v>54.49247999999999</v>
      </c>
      <c r="G52" s="38">
        <v>71.858016</v>
      </c>
      <c r="H52" s="38">
        <v>90.04694400000001</v>
      </c>
      <c r="I52" s="38">
        <v>60.66144000000002</v>
      </c>
      <c r="J52" s="38">
        <v>6.608735999999998</v>
      </c>
      <c r="K52" s="38">
        <v>4.478975999999999</v>
      </c>
      <c r="L52" s="38">
        <v>11.681280000000001</v>
      </c>
      <c r="M52" s="38">
        <v>4.3761600000000005</v>
      </c>
      <c r="N52" s="39">
        <f t="shared" si="4"/>
        <v>347.3461440000001</v>
      </c>
      <c r="O52" s="40">
        <f t="shared" si="2"/>
        <v>11.014273972602744</v>
      </c>
      <c r="P52" s="41">
        <f t="shared" si="3"/>
        <v>626.0566731733334</v>
      </c>
    </row>
    <row r="53" spans="1:16" ht="15" customHeight="1">
      <c r="A53" s="33">
        <v>2552</v>
      </c>
      <c r="B53" s="38">
        <v>3.2296320000000005</v>
      </c>
      <c r="C53" s="38">
        <v>29.640383999999997</v>
      </c>
      <c r="D53" s="38">
        <v>59.739551999999996</v>
      </c>
      <c r="E53" s="38">
        <v>36.036575999999954</v>
      </c>
      <c r="F53" s="38">
        <v>31.800383999999998</v>
      </c>
      <c r="G53" s="38">
        <v>50.19235200000001</v>
      </c>
      <c r="H53" s="38">
        <v>41.923007999999996</v>
      </c>
      <c r="I53" s="38">
        <v>18.964799999999983</v>
      </c>
      <c r="J53" s="38">
        <v>6.178463999999999</v>
      </c>
      <c r="K53" s="38">
        <v>9.293184000000004</v>
      </c>
      <c r="L53" s="38">
        <v>7.805376000000002</v>
      </c>
      <c r="M53" s="38">
        <v>5.973696</v>
      </c>
      <c r="N53" s="39">
        <f t="shared" si="4"/>
        <v>300.777408</v>
      </c>
      <c r="O53" s="40">
        <f t="shared" si="2"/>
        <v>9.53758904109589</v>
      </c>
      <c r="P53" s="41">
        <f t="shared" si="3"/>
        <v>626.0566731733334</v>
      </c>
    </row>
    <row r="54" spans="1:16" ht="15" customHeight="1">
      <c r="A54" s="33">
        <v>2553</v>
      </c>
      <c r="B54" s="38">
        <v>3.0784320000000003</v>
      </c>
      <c r="C54" s="38">
        <v>3.6400319999999997</v>
      </c>
      <c r="D54" s="38">
        <v>3.926016</v>
      </c>
      <c r="E54" s="38">
        <v>13.074048</v>
      </c>
      <c r="F54" s="38">
        <v>162.40348799999998</v>
      </c>
      <c r="G54" s="38">
        <v>159.296544</v>
      </c>
      <c r="H54" s="38">
        <v>87.20352</v>
      </c>
      <c r="I54" s="38">
        <v>26.110944000000003</v>
      </c>
      <c r="J54" s="38">
        <v>7.02432</v>
      </c>
      <c r="K54" s="38">
        <v>2.3500799999999997</v>
      </c>
      <c r="L54" s="38">
        <v>2.071872</v>
      </c>
      <c r="M54" s="38">
        <v>8.1648</v>
      </c>
      <c r="N54" s="39">
        <f t="shared" si="4"/>
        <v>478.344096</v>
      </c>
      <c r="O54" s="40">
        <f t="shared" si="2"/>
        <v>15.168191780821918</v>
      </c>
      <c r="P54" s="41">
        <f t="shared" si="3"/>
        <v>626.0566731733334</v>
      </c>
    </row>
    <row r="55" spans="1:16" ht="15" customHeight="1">
      <c r="A55" s="33">
        <v>2554</v>
      </c>
      <c r="B55" s="38">
        <v>34.392384</v>
      </c>
      <c r="C55" s="38">
        <v>90.15840000000003</v>
      </c>
      <c r="D55" s="38">
        <v>89.38079999999998</v>
      </c>
      <c r="E55" s="38">
        <v>68.39856000000002</v>
      </c>
      <c r="F55" s="38">
        <v>382.20336</v>
      </c>
      <c r="G55" s="38">
        <v>308.2812480000001</v>
      </c>
      <c r="H55" s="38">
        <v>182.17180800000003</v>
      </c>
      <c r="I55" s="38">
        <v>42.646176</v>
      </c>
      <c r="J55" s="38">
        <v>16.517088</v>
      </c>
      <c r="K55" s="38">
        <v>22.292928000000003</v>
      </c>
      <c r="L55" s="38">
        <v>19.61279999999995</v>
      </c>
      <c r="M55" s="38">
        <v>21.765888</v>
      </c>
      <c r="N55" s="39">
        <f t="shared" si="4"/>
        <v>1277.82144</v>
      </c>
      <c r="O55" s="40">
        <f t="shared" si="2"/>
        <v>40.51945205479452</v>
      </c>
      <c r="P55" s="41">
        <f t="shared" si="3"/>
        <v>626.0566731733334</v>
      </c>
    </row>
    <row r="56" spans="1:16" ht="15" customHeight="1">
      <c r="A56" s="33">
        <v>2555</v>
      </c>
      <c r="B56" s="38">
        <v>29.64211200000001</v>
      </c>
      <c r="C56" s="38">
        <v>61.50816000000001</v>
      </c>
      <c r="D56" s="38">
        <v>14.813279999999999</v>
      </c>
      <c r="E56" s="38">
        <v>35.49312</v>
      </c>
      <c r="F56" s="38">
        <v>62.954496</v>
      </c>
      <c r="G56" s="38">
        <v>121.46284800000001</v>
      </c>
      <c r="H56" s="38">
        <v>42.52435200000001</v>
      </c>
      <c r="I56" s="38">
        <v>16.673471999999997</v>
      </c>
      <c r="J56" s="38">
        <v>6.623424</v>
      </c>
      <c r="K56" s="38">
        <v>6.924959999999999</v>
      </c>
      <c r="L56" s="38">
        <v>6.1240320000000015</v>
      </c>
      <c r="M56" s="38">
        <v>3.817152000000001</v>
      </c>
      <c r="N56" s="39">
        <f t="shared" si="4"/>
        <v>408.5614080000001</v>
      </c>
      <c r="O56" s="40">
        <f t="shared" si="2"/>
        <v>12.955397260273974</v>
      </c>
      <c r="P56" s="41">
        <f t="shared" si="3"/>
        <v>626.0566731733334</v>
      </c>
    </row>
    <row r="57" spans="1:16" ht="15" customHeight="1">
      <c r="A57" s="33">
        <v>2556</v>
      </c>
      <c r="B57" s="38">
        <v>1.065312</v>
      </c>
      <c r="C57" s="38">
        <v>3.565728</v>
      </c>
      <c r="D57" s="38">
        <v>2.6369280000000006</v>
      </c>
      <c r="E57" s="38">
        <v>27.499392</v>
      </c>
      <c r="F57" s="38">
        <v>70.512768</v>
      </c>
      <c r="G57" s="38">
        <v>116.17862400000004</v>
      </c>
      <c r="H57" s="38">
        <v>105.88751999999998</v>
      </c>
      <c r="I57" s="38">
        <v>46.85644800000001</v>
      </c>
      <c r="J57" s="38">
        <v>9.032256</v>
      </c>
      <c r="K57" s="38">
        <v>9.035712000000002</v>
      </c>
      <c r="L57" s="38">
        <v>10.830240000000002</v>
      </c>
      <c r="M57" s="38">
        <v>1.387584</v>
      </c>
      <c r="N57" s="39">
        <f t="shared" si="4"/>
        <v>404.488512</v>
      </c>
      <c r="O57" s="40">
        <f t="shared" si="2"/>
        <v>12.826246575342466</v>
      </c>
      <c r="P57" s="41">
        <f t="shared" si="3"/>
        <v>626.0566731733334</v>
      </c>
    </row>
    <row r="58" spans="1:16" ht="15" customHeight="1">
      <c r="A58" s="33">
        <v>2557</v>
      </c>
      <c r="B58" s="38">
        <v>7.688735999999999</v>
      </c>
      <c r="C58" s="38">
        <v>18.543167999999994</v>
      </c>
      <c r="D58" s="38">
        <v>22.141727999999993</v>
      </c>
      <c r="E58" s="38">
        <v>29.191103999999996</v>
      </c>
      <c r="F58" s="38">
        <v>55.34006400000001</v>
      </c>
      <c r="G58" s="38">
        <v>81.781056</v>
      </c>
      <c r="H58" s="38">
        <v>38.79792</v>
      </c>
      <c r="I58" s="38">
        <v>27.128736</v>
      </c>
      <c r="J58" s="38">
        <v>7.120224</v>
      </c>
      <c r="K58" s="38">
        <v>13.209696000000001</v>
      </c>
      <c r="L58" s="38">
        <v>1.8057600000000003</v>
      </c>
      <c r="M58" s="38">
        <v>6.143904000000002</v>
      </c>
      <c r="N58" s="39">
        <f t="shared" si="4"/>
        <v>308.89209600000004</v>
      </c>
      <c r="O58" s="40">
        <f t="shared" si="2"/>
        <v>9.794904109589043</v>
      </c>
      <c r="P58" s="41">
        <f t="shared" si="3"/>
        <v>626.0566731733334</v>
      </c>
    </row>
    <row r="59" spans="1:16" ht="15" customHeight="1">
      <c r="A59" s="33">
        <v>2558</v>
      </c>
      <c r="B59" s="38">
        <v>13.98</v>
      </c>
      <c r="C59" s="38">
        <v>15.86</v>
      </c>
      <c r="D59" s="38">
        <v>6.86</v>
      </c>
      <c r="E59" s="38">
        <v>16.85</v>
      </c>
      <c r="F59" s="38">
        <v>33.46</v>
      </c>
      <c r="G59" s="38">
        <v>24.31</v>
      </c>
      <c r="H59" s="38">
        <v>19.77</v>
      </c>
      <c r="I59" s="38">
        <v>17.59</v>
      </c>
      <c r="J59" s="38">
        <v>2.86</v>
      </c>
      <c r="K59" s="38">
        <v>0.18</v>
      </c>
      <c r="L59" s="38">
        <v>0.28</v>
      </c>
      <c r="M59" s="38">
        <v>0.19</v>
      </c>
      <c r="N59" s="39">
        <f aca="true" t="shared" si="5" ref="N59:N64">SUM(B59:M59)</f>
        <v>152.19000000000003</v>
      </c>
      <c r="O59" s="40">
        <f t="shared" si="2"/>
        <v>4.8259132420091335</v>
      </c>
      <c r="P59" s="41">
        <f t="shared" si="3"/>
        <v>626.0566731733334</v>
      </c>
    </row>
    <row r="60" spans="1:16" ht="15" customHeight="1">
      <c r="A60" s="33">
        <v>2559</v>
      </c>
      <c r="B60" s="38">
        <v>0.02</v>
      </c>
      <c r="C60" s="38">
        <v>0.12</v>
      </c>
      <c r="D60" s="38">
        <v>8.3</v>
      </c>
      <c r="E60" s="38">
        <v>19.91</v>
      </c>
      <c r="F60" s="38">
        <v>31.85</v>
      </c>
      <c r="G60" s="38">
        <v>129.17</v>
      </c>
      <c r="H60" s="38">
        <v>73.94</v>
      </c>
      <c r="I60" s="38">
        <v>18.5</v>
      </c>
      <c r="J60" s="38">
        <v>3.92</v>
      </c>
      <c r="K60" s="38">
        <v>8.06</v>
      </c>
      <c r="L60" s="38">
        <v>2.37</v>
      </c>
      <c r="M60" s="38">
        <v>0.07</v>
      </c>
      <c r="N60" s="39">
        <f t="shared" si="5"/>
        <v>296.23</v>
      </c>
      <c r="O60" s="40">
        <f t="shared" si="2"/>
        <v>9.393391679350584</v>
      </c>
      <c r="P60" s="41">
        <f t="shared" si="3"/>
        <v>626.0566731733334</v>
      </c>
    </row>
    <row r="61" spans="1:16" ht="15" customHeight="1">
      <c r="A61" s="33">
        <v>2560</v>
      </c>
      <c r="B61" s="38">
        <v>7.22</v>
      </c>
      <c r="C61" s="38">
        <v>52.36</v>
      </c>
      <c r="D61" s="38">
        <v>18.83</v>
      </c>
      <c r="E61" s="38">
        <v>9.72</v>
      </c>
      <c r="F61" s="38">
        <v>79.29</v>
      </c>
      <c r="G61" s="38">
        <v>70.94</v>
      </c>
      <c r="H61" s="38">
        <v>112.37</v>
      </c>
      <c r="I61" s="38">
        <v>25.61</v>
      </c>
      <c r="J61" s="38">
        <v>14.05</v>
      </c>
      <c r="K61" s="38">
        <v>3.44</v>
      </c>
      <c r="L61" s="38">
        <v>3.69</v>
      </c>
      <c r="M61" s="38">
        <v>3.92</v>
      </c>
      <c r="N61" s="39">
        <f t="shared" si="5"/>
        <v>401.44000000000005</v>
      </c>
      <c r="O61" s="40">
        <f t="shared" si="2"/>
        <v>12.729578893962458</v>
      </c>
      <c r="P61" s="41">
        <f t="shared" si="3"/>
        <v>626.0566731733334</v>
      </c>
    </row>
    <row r="62" spans="1:16" ht="15" customHeight="1">
      <c r="A62" s="33">
        <v>2561</v>
      </c>
      <c r="B62" s="38">
        <v>13.81</v>
      </c>
      <c r="C62" s="38">
        <v>56.19</v>
      </c>
      <c r="D62" s="38">
        <v>43.42</v>
      </c>
      <c r="E62" s="38">
        <v>89.84</v>
      </c>
      <c r="F62" s="38">
        <v>74.35</v>
      </c>
      <c r="G62" s="38">
        <v>42.7</v>
      </c>
      <c r="H62" s="38">
        <v>126.85</v>
      </c>
      <c r="I62" s="38">
        <v>29.45</v>
      </c>
      <c r="J62" s="38">
        <v>11.53</v>
      </c>
      <c r="K62" s="38">
        <v>15.96</v>
      </c>
      <c r="L62" s="38">
        <v>8.79</v>
      </c>
      <c r="M62" s="38">
        <v>5.27</v>
      </c>
      <c r="N62" s="39">
        <f t="shared" si="5"/>
        <v>518.1599999999999</v>
      </c>
      <c r="O62" s="40">
        <f t="shared" si="2"/>
        <v>16.430745814307453</v>
      </c>
      <c r="P62" s="41">
        <f t="shared" si="3"/>
        <v>626.0566731733334</v>
      </c>
    </row>
    <row r="63" spans="1:16" ht="15" customHeight="1">
      <c r="A63" s="33">
        <v>2562</v>
      </c>
      <c r="B63" s="38">
        <v>5.19</v>
      </c>
      <c r="C63" s="38">
        <v>17.39</v>
      </c>
      <c r="D63" s="38">
        <v>9.59</v>
      </c>
      <c r="E63" s="38">
        <v>9.25</v>
      </c>
      <c r="F63" s="38">
        <v>81.62</v>
      </c>
      <c r="G63" s="38">
        <v>85.45</v>
      </c>
      <c r="H63" s="38">
        <v>39.6</v>
      </c>
      <c r="I63" s="38">
        <v>38.57</v>
      </c>
      <c r="J63" s="38">
        <v>10.58</v>
      </c>
      <c r="K63" s="38">
        <v>2.74</v>
      </c>
      <c r="L63" s="38">
        <v>0.07</v>
      </c>
      <c r="M63" s="38">
        <v>0.16</v>
      </c>
      <c r="N63" s="39">
        <f t="shared" si="5"/>
        <v>300.21000000000004</v>
      </c>
      <c r="O63" s="40">
        <f t="shared" si="2"/>
        <v>9.51959665144597</v>
      </c>
      <c r="P63" s="41">
        <f t="shared" si="3"/>
        <v>626.0566731733334</v>
      </c>
    </row>
    <row r="64" spans="1:16" ht="15" customHeight="1">
      <c r="A64" s="33">
        <v>2563</v>
      </c>
      <c r="B64" s="38">
        <v>0.34</v>
      </c>
      <c r="C64" s="38">
        <v>0.33</v>
      </c>
      <c r="D64" s="38">
        <v>1.59</v>
      </c>
      <c r="E64" s="38">
        <v>38.72</v>
      </c>
      <c r="F64" s="38">
        <v>94.69</v>
      </c>
      <c r="G64" s="38">
        <v>72.4</v>
      </c>
      <c r="H64" s="38">
        <v>61.06</v>
      </c>
      <c r="I64" s="38">
        <v>30.08</v>
      </c>
      <c r="J64" s="38">
        <v>0.8</v>
      </c>
      <c r="K64" s="38">
        <v>0.28</v>
      </c>
      <c r="L64" s="38">
        <v>2.11</v>
      </c>
      <c r="M64" s="38">
        <v>0.6</v>
      </c>
      <c r="N64" s="39">
        <f t="shared" si="5"/>
        <v>303</v>
      </c>
      <c r="O64" s="40">
        <f t="shared" si="2"/>
        <v>9.60806697108067</v>
      </c>
      <c r="P64" s="41">
        <f t="shared" si="3"/>
        <v>626.0566731733334</v>
      </c>
    </row>
    <row r="65" spans="1:16" ht="15" customHeight="1">
      <c r="A65" s="47">
        <v>2564</v>
      </c>
      <c r="B65" s="48">
        <v>2.9752704000000008</v>
      </c>
      <c r="C65" s="48">
        <v>2.2403519999999997</v>
      </c>
      <c r="D65" s="48">
        <v>1.2441600000000002</v>
      </c>
      <c r="E65" s="48">
        <v>64.55980800000002</v>
      </c>
      <c r="F65" s="48">
        <v>67.774752</v>
      </c>
      <c r="G65" s="48">
        <v>90.15148800000001</v>
      </c>
      <c r="H65" s="48">
        <v>61.05888000000001</v>
      </c>
      <c r="I65" s="48">
        <v>52.53033600000002</v>
      </c>
      <c r="J65" s="48">
        <v>7.013088000000001</v>
      </c>
      <c r="K65" s="48">
        <v>2.880576</v>
      </c>
      <c r="L65" s="48">
        <v>4.895424</v>
      </c>
      <c r="M65" s="48">
        <v>4.29408</v>
      </c>
      <c r="N65" s="49">
        <f>SUM(B65:M65)</f>
        <v>361.61821440000006</v>
      </c>
      <c r="O65" s="50">
        <f t="shared" si="2"/>
        <v>11.466838356164384</v>
      </c>
      <c r="P65" s="41">
        <f t="shared" si="3"/>
        <v>626.0566731733334</v>
      </c>
    </row>
    <row r="66" spans="1:16" ht="15" customHeight="1">
      <c r="A66" s="33">
        <v>2565</v>
      </c>
      <c r="B66" s="38">
        <v>22.538304000000004</v>
      </c>
      <c r="C66" s="38">
        <v>106.96924800000002</v>
      </c>
      <c r="D66" s="38">
        <v>44.15558400000001</v>
      </c>
      <c r="E66" s="38">
        <v>54.14169600000005</v>
      </c>
      <c r="F66" s="38">
        <v>115.93756800000001</v>
      </c>
      <c r="G66" s="38">
        <v>159.95232000000013</v>
      </c>
      <c r="H66" s="38">
        <v>108.38448000000002</v>
      </c>
      <c r="I66" s="38">
        <v>6.6113279999999985</v>
      </c>
      <c r="J66" s="38">
        <v>5.536512000000001</v>
      </c>
      <c r="K66" s="38">
        <v>4.020192000000001</v>
      </c>
      <c r="L66" s="38">
        <v>3.853439999999999</v>
      </c>
      <c r="M66" s="38">
        <v>4.455648</v>
      </c>
      <c r="N66" s="39">
        <f>SUM(B66:M66)</f>
        <v>636.5563200000001</v>
      </c>
      <c r="O66" s="40">
        <f>+N66*1000000/(365*86400)</f>
        <v>20.185068493150688</v>
      </c>
      <c r="P66" s="41">
        <f t="shared" si="3"/>
        <v>626.0566731733334</v>
      </c>
    </row>
    <row r="67" spans="1:16" ht="15" customHeight="1">
      <c r="A67" s="51">
        <v>2566</v>
      </c>
      <c r="B67" s="52">
        <v>5.398272000000001</v>
      </c>
      <c r="C67" s="52">
        <v>5.516639999999999</v>
      </c>
      <c r="D67" s="52">
        <v>3.1648319999999996</v>
      </c>
      <c r="E67" s="52">
        <v>4.230144</v>
      </c>
      <c r="F67" s="52">
        <v>6.921504000000001</v>
      </c>
      <c r="G67" s="52">
        <v>71.87356800000008</v>
      </c>
      <c r="H67" s="52">
        <v>70.32441600000001</v>
      </c>
      <c r="I67" s="52">
        <v>17.831232</v>
      </c>
      <c r="J67" s="52">
        <v>4.860864000000002</v>
      </c>
      <c r="K67" s="52">
        <v>6.053184000000004</v>
      </c>
      <c r="L67" s="52"/>
      <c r="M67" s="52"/>
      <c r="N67" s="39">
        <f>SUM(B67:M67)</f>
        <v>196.1746560000001</v>
      </c>
      <c r="O67" s="44">
        <f>+N67*1000000/(365*86400)</f>
        <v>6.2206575342465795</v>
      </c>
      <c r="P67" s="45"/>
    </row>
    <row r="68" spans="1:16" ht="15" customHeight="1">
      <c r="A68" s="36" t="s">
        <v>19</v>
      </c>
      <c r="B68" s="37">
        <f>MAX(B7:B66)</f>
        <v>34.392384</v>
      </c>
      <c r="C68" s="37">
        <f aca="true" t="shared" si="6" ref="C68:M68">MAX(C7:C66)</f>
        <v>106.96924800000002</v>
      </c>
      <c r="D68" s="37">
        <f t="shared" si="6"/>
        <v>137</v>
      </c>
      <c r="E68" s="37">
        <f t="shared" si="6"/>
        <v>330</v>
      </c>
      <c r="F68" s="37">
        <f t="shared" si="6"/>
        <v>535</v>
      </c>
      <c r="G68" s="37">
        <f t="shared" si="6"/>
        <v>583</v>
      </c>
      <c r="H68" s="37">
        <f t="shared" si="6"/>
        <v>326.59</v>
      </c>
      <c r="I68" s="37">
        <f t="shared" si="6"/>
        <v>233.11</v>
      </c>
      <c r="J68" s="37">
        <f t="shared" si="6"/>
        <v>47.1</v>
      </c>
      <c r="K68" s="37">
        <f t="shared" si="6"/>
        <v>29.2</v>
      </c>
      <c r="L68" s="37">
        <f t="shared" si="6"/>
        <v>19.61279999999995</v>
      </c>
      <c r="M68" s="37">
        <f t="shared" si="6"/>
        <v>37.2</v>
      </c>
      <c r="N68" s="37">
        <f>MAX(N7:N66)</f>
        <v>1510.4899999999998</v>
      </c>
      <c r="O68" s="40">
        <f>+N68*1000000/(365*86400)</f>
        <v>47.897323693556565</v>
      </c>
      <c r="P68" s="46"/>
    </row>
    <row r="69" spans="1:16" ht="15" customHeight="1">
      <c r="A69" s="36" t="s">
        <v>16</v>
      </c>
      <c r="B69" s="37">
        <f>AVERAGE(B7:B66)</f>
        <v>7.14304704</v>
      </c>
      <c r="C69" s="37">
        <f aca="true" t="shared" si="7" ref="C69:M69">AVERAGE(C7:C66)</f>
        <v>22.39639973333333</v>
      </c>
      <c r="D69" s="37">
        <f t="shared" si="7"/>
        <v>25.191183199999998</v>
      </c>
      <c r="E69" s="37">
        <f t="shared" si="7"/>
        <v>44.31904906666667</v>
      </c>
      <c r="F69" s="37">
        <f t="shared" si="7"/>
        <v>134.39511973333333</v>
      </c>
      <c r="G69" s="37">
        <f t="shared" si="7"/>
        <v>187.1977592</v>
      </c>
      <c r="H69" s="37">
        <f t="shared" si="7"/>
        <v>113.92684826666668</v>
      </c>
      <c r="I69" s="37">
        <f t="shared" si="7"/>
        <v>58.19142</v>
      </c>
      <c r="J69" s="37">
        <f t="shared" si="7"/>
        <v>15.556691466666667</v>
      </c>
      <c r="K69" s="37">
        <f t="shared" si="7"/>
        <v>7.657111466666666</v>
      </c>
      <c r="L69" s="37">
        <f t="shared" si="7"/>
        <v>5.490227733333333</v>
      </c>
      <c r="M69" s="37">
        <f t="shared" si="7"/>
        <v>4.591816266666668</v>
      </c>
      <c r="N69" s="37">
        <f>SUM(B69:M69)</f>
        <v>626.0566731733334</v>
      </c>
      <c r="O69" s="40">
        <f>+N69*1000000/(365*86400)</f>
        <v>19.852126876374093</v>
      </c>
      <c r="P69" s="46"/>
    </row>
    <row r="70" spans="1:16" ht="15" customHeight="1">
      <c r="A70" s="36" t="s">
        <v>20</v>
      </c>
      <c r="B70" s="37">
        <f>MIN(B7:B66)</f>
        <v>0</v>
      </c>
      <c r="C70" s="37">
        <f aca="true" t="shared" si="8" ref="C70:M70">MIN(C7:C66)</f>
        <v>0</v>
      </c>
      <c r="D70" s="37">
        <f t="shared" si="8"/>
        <v>0.54</v>
      </c>
      <c r="E70" s="37">
        <f t="shared" si="8"/>
        <v>0.08</v>
      </c>
      <c r="F70" s="37">
        <f t="shared" si="8"/>
        <v>22.25</v>
      </c>
      <c r="G70" s="37">
        <f t="shared" si="8"/>
        <v>24.31</v>
      </c>
      <c r="H70" s="37">
        <f t="shared" si="8"/>
        <v>19.77</v>
      </c>
      <c r="I70" s="37">
        <f t="shared" si="8"/>
        <v>6.6113279999999985</v>
      </c>
      <c r="J70" s="37">
        <f t="shared" si="8"/>
        <v>0.8</v>
      </c>
      <c r="K70" s="37">
        <f t="shared" si="8"/>
        <v>0.08</v>
      </c>
      <c r="L70" s="37">
        <f t="shared" si="8"/>
        <v>0</v>
      </c>
      <c r="M70" s="37">
        <f t="shared" si="8"/>
        <v>0</v>
      </c>
      <c r="N70" s="37">
        <f>MIN(N7:N66)</f>
        <v>152.19000000000003</v>
      </c>
      <c r="O70" s="40">
        <f>+N70*1000000/(365*86400)</f>
        <v>4.8259132420091335</v>
      </c>
      <c r="P70" s="46"/>
    </row>
    <row r="71" spans="1:15" ht="21" customHeight="1">
      <c r="A71" s="56"/>
      <c r="B71" s="56"/>
      <c r="C71" s="19"/>
      <c r="D71" s="20"/>
      <c r="E71" s="20"/>
      <c r="F71" s="20"/>
      <c r="G71" s="20"/>
      <c r="H71" s="20"/>
      <c r="I71" s="20"/>
      <c r="J71" s="20"/>
      <c r="K71" s="20"/>
      <c r="L71" s="21"/>
      <c r="M71" s="21"/>
      <c r="N71" s="21"/>
      <c r="O71" s="22"/>
    </row>
    <row r="72" spans="1:15" ht="18" customHeight="1">
      <c r="A72" s="23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5"/>
      <c r="O72" s="26"/>
    </row>
    <row r="73" spans="1:15" ht="18" customHeight="1">
      <c r="A73" s="23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</row>
    <row r="74" spans="1:15" ht="18" customHeight="1">
      <c r="A74" s="23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</row>
    <row r="75" spans="1:15" ht="18" customHeight="1">
      <c r="A75" s="23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</row>
    <row r="76" spans="1:15" ht="18" customHeight="1">
      <c r="A76" s="23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</row>
    <row r="77" spans="1:15" ht="18" customHeight="1">
      <c r="A77" s="23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</row>
    <row r="78" spans="1:15" ht="18" customHeight="1">
      <c r="A78" s="23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</row>
    <row r="79" spans="1:15" ht="24.75" customHeight="1">
      <c r="A79" s="27"/>
      <c r="B79" s="28"/>
      <c r="C79" s="29"/>
      <c r="D79" s="26"/>
      <c r="E79" s="28"/>
      <c r="F79" s="28"/>
      <c r="G79" s="28"/>
      <c r="H79" s="28"/>
      <c r="I79" s="28"/>
      <c r="J79" s="28"/>
      <c r="K79" s="28"/>
      <c r="L79" s="28"/>
      <c r="M79" s="28"/>
      <c r="N79" s="30"/>
      <c r="O79" s="26"/>
    </row>
    <row r="80" spans="1:15" ht="24.75" customHeight="1">
      <c r="A80" s="27"/>
      <c r="B80" s="28"/>
      <c r="C80" s="28"/>
      <c r="D80" s="28"/>
      <c r="E80" s="26"/>
      <c r="F80" s="28"/>
      <c r="G80" s="28"/>
      <c r="H80" s="28"/>
      <c r="I80" s="28"/>
      <c r="J80" s="28"/>
      <c r="K80" s="28"/>
      <c r="L80" s="28"/>
      <c r="M80" s="28"/>
      <c r="N80" s="30"/>
      <c r="O80" s="26"/>
    </row>
    <row r="81" spans="1:15" ht="24.75" customHeight="1">
      <c r="A81" s="27"/>
      <c r="B81" s="28"/>
      <c r="C81" s="28"/>
      <c r="D81" s="28"/>
      <c r="E81" s="26"/>
      <c r="F81" s="28"/>
      <c r="G81" s="28"/>
      <c r="H81" s="28"/>
      <c r="I81" s="28"/>
      <c r="J81" s="28"/>
      <c r="K81" s="28"/>
      <c r="L81" s="28"/>
      <c r="M81" s="28"/>
      <c r="N81" s="30"/>
      <c r="O81" s="26"/>
    </row>
    <row r="82" spans="1:15" ht="24.75" customHeight="1">
      <c r="A82" s="27"/>
      <c r="B82" s="28"/>
      <c r="C82" s="28"/>
      <c r="D82" s="28"/>
      <c r="E82" s="26"/>
      <c r="F82" s="28"/>
      <c r="G82" s="28"/>
      <c r="H82" s="28"/>
      <c r="I82" s="28"/>
      <c r="J82" s="28"/>
      <c r="K82" s="28"/>
      <c r="L82" s="28"/>
      <c r="M82" s="28"/>
      <c r="N82" s="30"/>
      <c r="O82" s="26"/>
    </row>
    <row r="83" spans="1:15" ht="24.75" customHeight="1">
      <c r="A83" s="27"/>
      <c r="B83" s="28"/>
      <c r="C83" s="28"/>
      <c r="D83" s="28"/>
      <c r="E83" s="26"/>
      <c r="F83" s="28"/>
      <c r="G83" s="28"/>
      <c r="H83" s="28"/>
      <c r="I83" s="28"/>
      <c r="J83" s="28"/>
      <c r="K83" s="28"/>
      <c r="L83" s="28"/>
      <c r="M83" s="28"/>
      <c r="N83" s="30"/>
      <c r="O83" s="26"/>
    </row>
    <row r="84" ht="18" customHeight="1">
      <c r="A84" s="31"/>
    </row>
    <row r="85" ht="18" customHeight="1">
      <c r="A85" s="31"/>
    </row>
    <row r="86" ht="18" customHeight="1">
      <c r="A86" s="31"/>
    </row>
    <row r="87" ht="18" customHeight="1">
      <c r="A87" s="31"/>
    </row>
    <row r="88" ht="18" customHeight="1">
      <c r="A88" s="31"/>
    </row>
    <row r="89" ht="18" customHeight="1">
      <c r="A89" s="31"/>
    </row>
    <row r="90" ht="18" customHeight="1">
      <c r="A90" s="31"/>
    </row>
    <row r="91" ht="18" customHeight="1">
      <c r="A91" s="31"/>
    </row>
    <row r="92" ht="18" customHeight="1">
      <c r="A92" s="31"/>
    </row>
    <row r="93" ht="18" customHeight="1">
      <c r="A93" s="31"/>
    </row>
    <row r="94" ht="18" customHeight="1">
      <c r="A94" s="31"/>
    </row>
    <row r="95" ht="18" customHeight="1">
      <c r="A95" s="31"/>
    </row>
    <row r="96" ht="18" customHeight="1">
      <c r="A96" s="31"/>
    </row>
    <row r="97" ht="18" customHeight="1">
      <c r="A97" s="31"/>
    </row>
    <row r="98" ht="18" customHeight="1">
      <c r="A98" s="31"/>
    </row>
    <row r="99" ht="18" customHeight="1"/>
    <row r="100" ht="18" customHeight="1"/>
    <row r="101" ht="18" customHeight="1"/>
    <row r="102" ht="18" customHeight="1"/>
    <row r="103" ht="18" customHeight="1"/>
  </sheetData>
  <sheetProtection/>
  <mergeCells count="4">
    <mergeCell ref="A2:O2"/>
    <mergeCell ref="L3:O3"/>
    <mergeCell ref="A3:D3"/>
    <mergeCell ref="A71:B71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2016-07-08T08:10:57Z</cp:lastPrinted>
  <dcterms:created xsi:type="dcterms:W3CDTF">1994-01-31T08:04:27Z</dcterms:created>
  <dcterms:modified xsi:type="dcterms:W3CDTF">2024-02-20T02:28:41Z</dcterms:modified>
  <cp:category/>
  <cp:version/>
  <cp:contentType/>
  <cp:contentStatus/>
</cp:coreProperties>
</file>