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<sst xmlns="http://schemas.openxmlformats.org/spreadsheetml/2006/main" count="52" uniqueCount="26">
  <si>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</si>
  <si>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</si>
  <si>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</si>
  <si>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</si>
  <si>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</si>
  <si>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</si>
  <si>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</si>
  <si>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</si>
  <si>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</si>
  <si>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</si>
  <si>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</si>
  <si>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</si>
  <si>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</si>
  <si>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</si>
  <si>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</si>
  <si>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</si>
  <si>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</si>
  <si>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</si>
  <si>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</si>
  <si>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</si>
  <si>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</si>
  <si>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</si>
  <si>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</si>
  <si>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P.64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</si>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</sst>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25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25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1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P.64'!$D$36:$O$36</c:f>
              <c:numCache/>
            </c:numRef>
          </c:xVal>
          <c:yVal>
            <c:numRef>
              <c:f>'Return P.64'!$D$37:$O$37</c:f>
              <c:numCache/>
            </c:numRef>
          </c:yVal>
          <c:smooth val="0"/>
        </c:ser>
        <c:axId val="48948894"/>
        <c:axId val="37886863"/>
      </c:scatterChart>
      <c:valAx>
        <c:axId val="489488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886863"/>
        <c:crossesAt val="10"/>
        <c:crossBetween val="midCat"/>
        <c:dispUnits/>
        <c:majorUnit val="10"/>
      </c:valAx>
      <c:valAx>
        <c:axId val="3788686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948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013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44175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174.75894736842105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10055.922809941512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2533</v>
      </c>
      <c r="B6" s="85">
        <v>292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100.2792242188855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2534</v>
      </c>
      <c r="B7" s="85">
        <v>187.25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2535</v>
      </c>
      <c r="B8" s="85">
        <v>273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2536</v>
      </c>
      <c r="B9" s="85">
        <v>136.7</v>
      </c>
      <c r="C9" s="17"/>
      <c r="D9" s="18"/>
      <c r="E9" s="20"/>
      <c r="F9" s="20"/>
      <c r="U9" s="2" t="s">
        <v>16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2537</v>
      </c>
      <c r="B10" s="85">
        <v>142.76</v>
      </c>
      <c r="C10" s="17"/>
      <c r="D10" s="18"/>
      <c r="E10" s="22"/>
      <c r="F10" s="23"/>
      <c r="U10" s="2" t="s">
        <v>17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2538</v>
      </c>
      <c r="B11" s="85">
        <v>148.25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2539</v>
      </c>
      <c r="B12" s="85">
        <v>160.65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2540</v>
      </c>
      <c r="B13" s="85">
        <v>76.82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2541</v>
      </c>
      <c r="B14" s="85">
        <v>40.82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2542</v>
      </c>
      <c r="B15" s="85">
        <v>132.6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2543</v>
      </c>
      <c r="B16" s="85">
        <v>193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2544</v>
      </c>
      <c r="B17" s="85">
        <v>52.4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2545</v>
      </c>
      <c r="B18" s="85">
        <v>170.55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2546</v>
      </c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2547</v>
      </c>
      <c r="B20" s="86">
        <v>105.38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2548</v>
      </c>
      <c r="B21" s="86">
        <v>172.5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2549</v>
      </c>
      <c r="B22" s="85">
        <v>205.42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2550</v>
      </c>
      <c r="B23" s="85">
        <v>290.9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2551</v>
      </c>
      <c r="B24" s="85">
        <v>79.75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2552</v>
      </c>
      <c r="B25" s="85">
        <v>459.67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93" t="s">
        <v>24</v>
      </c>
      <c r="B26" s="94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6"/>
      <c r="C37" s="60" t="s">
        <v>2</v>
      </c>
      <c r="D37" s="61">
        <f aca="true" t="shared" si="1" ref="D37:O37">ROUND((((-LN(-LN(1-1/D36)))+$B$83*$B$84)/$B$83),2)</f>
        <v>160.01</v>
      </c>
      <c r="E37" s="60">
        <f t="shared" si="1"/>
        <v>210.95</v>
      </c>
      <c r="F37" s="62">
        <f t="shared" si="1"/>
        <v>243.54</v>
      </c>
      <c r="G37" s="62">
        <f t="shared" si="1"/>
        <v>267.67</v>
      </c>
      <c r="H37" s="62">
        <f t="shared" si="1"/>
        <v>286.86</v>
      </c>
      <c r="I37" s="62">
        <f t="shared" si="1"/>
        <v>338.95</v>
      </c>
      <c r="J37" s="62">
        <f t="shared" si="1"/>
        <v>407.32</v>
      </c>
      <c r="K37" s="62">
        <f t="shared" si="1"/>
        <v>429.01</v>
      </c>
      <c r="L37" s="62">
        <f t="shared" si="1"/>
        <v>495.82</v>
      </c>
      <c r="M37" s="62">
        <f t="shared" si="1"/>
        <v>562.14</v>
      </c>
      <c r="N37" s="62">
        <f t="shared" si="1"/>
        <v>628.22</v>
      </c>
      <c r="O37" s="62">
        <f t="shared" si="1"/>
        <v>715.4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18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6"/>
      <c r="C41" s="56"/>
      <c r="D41" s="56"/>
      <c r="E41" s="23"/>
      <c r="G41" s="70" t="s">
        <v>20</v>
      </c>
      <c r="I41" s="26">
        <v>2533</v>
      </c>
      <c r="J41" s="25">
        <v>292</v>
      </c>
      <c r="K41" s="26"/>
      <c r="S41" s="26"/>
      <c r="Y41" s="6"/>
      <c r="Z41" s="6"/>
      <c r="AA41" s="6"/>
      <c r="AB41" s="6"/>
    </row>
    <row r="42" spans="1:28" ht="18">
      <c r="A42" s="24"/>
      <c r="B42" s="54"/>
      <c r="C42" s="54"/>
      <c r="D42" s="54"/>
      <c r="E42" s="1"/>
      <c r="I42" s="26">
        <v>2534</v>
      </c>
      <c r="J42" s="25">
        <v>187.25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2535</v>
      </c>
      <c r="J43" s="25">
        <v>273</v>
      </c>
      <c r="K43" s="26"/>
      <c r="S43" s="26"/>
      <c r="Y43" s="6"/>
      <c r="Z43" s="6"/>
      <c r="AA43" s="6"/>
      <c r="AB43" s="6"/>
    </row>
    <row r="44" spans="1:28" ht="18">
      <c r="A44" s="24"/>
      <c r="B44" s="54"/>
      <c r="C44" s="54"/>
      <c r="D44" s="54"/>
      <c r="E44" s="1"/>
      <c r="I44" s="26">
        <v>2536</v>
      </c>
      <c r="J44" s="25">
        <v>136.7</v>
      </c>
      <c r="K44" s="26"/>
      <c r="S44" s="26"/>
      <c r="Y44" s="6"/>
      <c r="Z44" s="6"/>
      <c r="AA44" s="6"/>
      <c r="AB44" s="6"/>
    </row>
    <row r="45" spans="1:28" ht="18">
      <c r="A45" s="24"/>
      <c r="B45" s="54"/>
      <c r="C45" s="54"/>
      <c r="D45" s="54"/>
      <c r="E45" s="72"/>
      <c r="I45" s="26">
        <v>2537</v>
      </c>
      <c r="J45" s="25">
        <v>142.76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2538</v>
      </c>
      <c r="J46" s="25">
        <v>148.25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>
        <v>2539</v>
      </c>
      <c r="J47" s="25">
        <v>160.65</v>
      </c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26">
        <v>2540</v>
      </c>
      <c r="J48" s="25">
        <v>76.82</v>
      </c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>
        <v>2541</v>
      </c>
      <c r="J49" s="25">
        <v>40.82</v>
      </c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>
        <v>2542</v>
      </c>
      <c r="J50" s="25">
        <v>132.6</v>
      </c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>
        <v>2543</v>
      </c>
      <c r="J51" s="25">
        <v>193</v>
      </c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>
        <v>2544</v>
      </c>
      <c r="J52" s="25">
        <v>52.4</v>
      </c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>
        <v>2545</v>
      </c>
      <c r="J53" s="25">
        <v>170.55</v>
      </c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>
        <v>2546</v>
      </c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>
        <v>2547</v>
      </c>
      <c r="J55" s="25">
        <v>105.38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2548</v>
      </c>
      <c r="J56" s="25">
        <v>172.5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2549</v>
      </c>
      <c r="J57" s="26">
        <v>205.42</v>
      </c>
      <c r="K57" s="26"/>
      <c r="S57" s="26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6">
        <v>2550</v>
      </c>
      <c r="J58" s="26">
        <v>290.9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>
        <v>2551</v>
      </c>
      <c r="J59" s="26">
        <v>79.75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>
        <v>2552</v>
      </c>
      <c r="J60" s="26">
        <v>459.67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93" t="s">
        <v>24</v>
      </c>
      <c r="J61" s="94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83">
        <f>B81/V6</f>
        <v>0.010528063098050695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4">
        <f>V4-(B80/B83)</f>
        <v>125.2010187028336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D3"/>
    <mergeCell ref="A4:D4"/>
    <mergeCell ref="A26:B26"/>
    <mergeCell ref="I61:J61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2023-06-07T07:08:12Z</dcterms:modified>
  <cp:category/>
  <cp:version/>
  <cp:contentType/>
  <cp:contentStatus/>
</cp:coreProperties>
</file>