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67-2017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<sst xmlns="http://schemas.openxmlformats.org/spreadsheetml/2006/main" count="57" uniqueCount="11">
  <si>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</si>
  <si>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</si>
  <si>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</si>
  <si>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</si>
  <si>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</si>
  <si>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</si>
  <si>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</si>
  <si>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</si>
  <si>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(ปีน้ำ2017)</t>
    </r>
  </si>
  <si>
    <t xml:space="preserve"> (1 Apr, 2017 - 31 Mar, 2018)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</si>
  <si>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P.67</t>
    </r>
    <r>
      <rPr>
        <sz val="16"/>
        <rFont val="AngsanaUPC"/>
        <family val="1"/>
      </rPr>
      <t xml:space="preserve">  แม่น้ำปิง  บ้านช่อแล อ.สันทราย  จ.เชียงใหม่ </t>
    </r>
    <r>
      <rPr>
        <sz val="16"/>
        <color indexed="12"/>
        <rFont val="AngsanaUPC"/>
        <family val="1"/>
      </rPr>
      <t>( 24 พ.ค.2561 )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</si>
</sst>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8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68">
      <selection activeCell="P66" sqref="P66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>
        <v>315.926</v>
      </c>
      <c r="N1" s="3"/>
      <c r="O1" s="3"/>
      <c r="P1" s="3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2"/>
      <c r="N2" s="53"/>
      <c r="O2" s="3"/>
      <c r="P2" s="3"/>
      <c r="Q2" s="3"/>
      <c r="R2" s="3"/>
      <c r="S2" s="3"/>
      <c r="T2" s="3"/>
    </row>
    <row r="3" spans="1:20" ht="24.75" customHeight="1">
      <c r="A3" s="51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>
        <f>314.6-M1</f>
        <v>-1.325999999999965</v>
      </c>
      <c r="Q3" s="3"/>
      <c r="R3" s="3"/>
      <c r="S3" s="3"/>
      <c r="T3" s="3"/>
    </row>
    <row r="4" spans="1:20" ht="24.75" customHeight="1">
      <c r="A4" s="7" t="s">
        <v>0</v>
      </c>
      <c r="B4" s="8" t="s">
        <v>0</v>
      </c>
      <c r="C4" s="9" t="s">
        <v>1</v>
      </c>
      <c r="D4" s="7" t="s">
        <v>0</v>
      </c>
      <c r="E4" s="8" t="s">
        <v>0</v>
      </c>
      <c r="F4" s="9" t="s">
        <v>1</v>
      </c>
      <c r="G4" s="7" t="s">
        <v>0</v>
      </c>
      <c r="H4" s="8" t="s">
        <v>0</v>
      </c>
      <c r="I4" s="9" t="s">
        <v>1</v>
      </c>
      <c r="J4" s="7" t="s">
        <v>0</v>
      </c>
      <c r="K4" s="8" t="s">
        <v>0</v>
      </c>
      <c r="L4" s="9" t="s">
        <v>1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2</v>
      </c>
      <c r="B5" s="11" t="s">
        <v>3</v>
      </c>
      <c r="C5" s="12" t="s">
        <v>4</v>
      </c>
      <c r="D5" s="10" t="s">
        <v>2</v>
      </c>
      <c r="E5" s="11" t="s">
        <v>3</v>
      </c>
      <c r="F5" s="12" t="s">
        <v>4</v>
      </c>
      <c r="G5" s="10" t="s">
        <v>2</v>
      </c>
      <c r="H5" s="11" t="s">
        <v>3</v>
      </c>
      <c r="I5" s="12" t="s">
        <v>4</v>
      </c>
      <c r="J5" s="10" t="s">
        <v>2</v>
      </c>
      <c r="K5" s="11" t="s">
        <v>3</v>
      </c>
      <c r="L5" s="12" t="s">
        <v>4</v>
      </c>
      <c r="M5" s="4" t="s">
        <v>6</v>
      </c>
      <c r="N5" s="4" t="s">
        <v>7</v>
      </c>
      <c r="O5" s="6"/>
      <c r="P5" s="44" t="s">
        <v>5</v>
      </c>
      <c r="Q5" s="3"/>
      <c r="R5" s="3"/>
      <c r="S5" s="3"/>
      <c r="T5" s="3"/>
    </row>
    <row r="6" spans="1:20" ht="16.5" customHeight="1">
      <c r="A6" s="13">
        <v>314.6</v>
      </c>
      <c r="B6" s="14">
        <f aca="true" t="shared" si="0" ref="B6:B37">+A6-$M$1</f>
        <v>-1.325999999999965</v>
      </c>
      <c r="C6" s="15">
        <v>0</v>
      </c>
      <c r="D6" s="13">
        <f>+A55+0.01</f>
        <v>315.09999999999957</v>
      </c>
      <c r="E6" s="14">
        <f aca="true" t="shared" si="1" ref="E6:E37">+D6-$M$1</f>
        <v>-0.8260000000004197</v>
      </c>
      <c r="F6" s="15">
        <f>+C55+$N$10/10</f>
        <v>7.100000000000002</v>
      </c>
      <c r="G6" s="13">
        <f>+D55+0.01</f>
        <v>315.5999999999991</v>
      </c>
      <c r="H6" s="14">
        <f aca="true" t="shared" si="2" ref="H6:H37">+G6-$M$1</f>
        <v>-0.3260000000008745</v>
      </c>
      <c r="I6" s="15">
        <f>+F55+$N$15/10</f>
        <v>27.000000000000007</v>
      </c>
      <c r="J6" s="13">
        <f>+G55+0.01</f>
        <v>316.09999999999866</v>
      </c>
      <c r="K6" s="14">
        <f aca="true" t="shared" si="3" ref="K6:K37">+J6-$M$1</f>
        <v>0.17399999999867077</v>
      </c>
      <c r="L6" s="15">
        <f>+I55+$N$20/10</f>
        <v>59.25000000000006</v>
      </c>
      <c r="M6" s="16">
        <v>314.6</v>
      </c>
      <c r="N6" s="3">
        <v>0.5</v>
      </c>
      <c r="O6" s="3"/>
      <c r="P6" s="45">
        <v>0</v>
      </c>
      <c r="Q6" s="3"/>
      <c r="R6" s="3"/>
      <c r="S6" s="3"/>
      <c r="T6" s="3"/>
    </row>
    <row r="7" spans="1:20" ht="16.5" customHeight="1">
      <c r="A7" s="17">
        <f aca="true" t="shared" si="4" ref="A7:A38">+A6+0.01</f>
        <v>314.61</v>
      </c>
      <c r="B7" s="18">
        <f t="shared" si="0"/>
        <v>-1.315999999999974</v>
      </c>
      <c r="C7" s="19">
        <f aca="true" t="shared" si="5" ref="C7:C16">+C6+$N$6/10</f>
        <v>0.05</v>
      </c>
      <c r="D7" s="17">
        <f aca="true" t="shared" si="6" ref="D7:D38">+D6+0.01</f>
        <v>315.10999999999956</v>
      </c>
      <c r="E7" s="18">
        <f t="shared" si="1"/>
        <v>-0.8160000000004288</v>
      </c>
      <c r="F7" s="19">
        <f aca="true" t="shared" si="7" ref="F7:F16">+F6+$N$11/10</f>
        <v>7.390000000000002</v>
      </c>
      <c r="G7" s="17">
        <f aca="true" t="shared" si="8" ref="G7:G38">+G6+0.01</f>
        <v>315.6099999999991</v>
      </c>
      <c r="H7" s="18">
        <f t="shared" si="2"/>
        <v>-0.3160000000008836</v>
      </c>
      <c r="I7" s="19">
        <f aca="true" t="shared" si="9" ref="I7:I16">+I6+$N$16/10</f>
        <v>27.550000000000008</v>
      </c>
      <c r="J7" s="17">
        <f aca="true" t="shared" si="10" ref="J7:J38">+J6+0.01</f>
        <v>316.10999999999865</v>
      </c>
      <c r="K7" s="18">
        <f t="shared" si="3"/>
        <v>0.18399999999866168</v>
      </c>
      <c r="L7" s="19">
        <f aca="true" t="shared" si="11" ref="L7:L16">+L6+$N$21/10</f>
        <v>59.97500000000006</v>
      </c>
      <c r="M7" s="16">
        <f aca="true" t="shared" si="12" ref="M7:M42">M6+0.1</f>
        <v>314.70000000000005</v>
      </c>
      <c r="N7" s="3">
        <v>0.9</v>
      </c>
      <c r="O7" s="3"/>
      <c r="P7" s="45">
        <f aca="true" t="shared" si="13" ref="P7:P42">N6+P6</f>
        <v>0.5</v>
      </c>
      <c r="Q7" s="3"/>
      <c r="R7" s="3"/>
      <c r="S7" s="3"/>
      <c r="T7" s="3"/>
    </row>
    <row r="8" spans="1:20" ht="16.5" customHeight="1">
      <c r="A8" s="17">
        <f t="shared" si="4"/>
        <v>314.62</v>
      </c>
      <c r="B8" s="18">
        <f t="shared" si="0"/>
        <v>-1.3059999999999832</v>
      </c>
      <c r="C8" s="19">
        <f t="shared" si="5"/>
        <v>0.1</v>
      </c>
      <c r="D8" s="17">
        <f t="shared" si="6"/>
        <v>315.11999999999955</v>
      </c>
      <c r="E8" s="18">
        <f t="shared" si="1"/>
        <v>-0.8060000000004379</v>
      </c>
      <c r="F8" s="19">
        <f t="shared" si="7"/>
        <v>7.680000000000002</v>
      </c>
      <c r="G8" s="17">
        <f t="shared" si="8"/>
        <v>315.6199999999991</v>
      </c>
      <c r="H8" s="18">
        <f t="shared" si="2"/>
        <v>-0.30600000000089267</v>
      </c>
      <c r="I8" s="19">
        <f t="shared" si="9"/>
        <v>28.10000000000001</v>
      </c>
      <c r="J8" s="17">
        <f t="shared" si="10"/>
        <v>316.11999999999864</v>
      </c>
      <c r="K8" s="18">
        <f t="shared" si="3"/>
        <v>0.19399999999865258</v>
      </c>
      <c r="L8" s="19">
        <f t="shared" si="11"/>
        <v>60.70000000000006</v>
      </c>
      <c r="M8" s="16">
        <f t="shared" si="12"/>
        <v>314.80000000000007</v>
      </c>
      <c r="N8" s="3">
        <v>1.6</v>
      </c>
      <c r="O8" s="3"/>
      <c r="P8" s="45">
        <f t="shared" si="13"/>
        <v>1.4</v>
      </c>
      <c r="Q8" s="3"/>
      <c r="R8" s="3"/>
      <c r="S8" s="3"/>
      <c r="T8" s="3"/>
    </row>
    <row r="9" spans="1:20" ht="16.5" customHeight="1">
      <c r="A9" s="33">
        <f t="shared" si="4"/>
        <v>314.63</v>
      </c>
      <c r="B9" s="34">
        <f t="shared" si="0"/>
        <v>-1.2959999999999923</v>
      </c>
      <c r="C9" s="30">
        <f t="shared" si="5"/>
        <v>0.15000000000000002</v>
      </c>
      <c r="D9" s="33">
        <f t="shared" si="6"/>
        <v>315.12999999999954</v>
      </c>
      <c r="E9" s="34">
        <f t="shared" si="1"/>
        <v>-0.796000000000447</v>
      </c>
      <c r="F9" s="30">
        <f t="shared" si="7"/>
        <v>7.970000000000002</v>
      </c>
      <c r="G9" s="33">
        <f t="shared" si="8"/>
        <v>315.6299999999991</v>
      </c>
      <c r="H9" s="34">
        <f t="shared" si="2"/>
        <v>-0.29600000000090176</v>
      </c>
      <c r="I9" s="30">
        <f t="shared" si="9"/>
        <v>28.65000000000001</v>
      </c>
      <c r="J9" s="33">
        <f t="shared" si="10"/>
        <v>316.12999999999863</v>
      </c>
      <c r="K9" s="34">
        <f t="shared" si="3"/>
        <v>0.2039999999986435</v>
      </c>
      <c r="L9" s="30">
        <f t="shared" si="11"/>
        <v>61.42500000000006</v>
      </c>
      <c r="M9" s="16">
        <f t="shared" si="12"/>
        <v>314.9000000000001</v>
      </c>
      <c r="N9" s="3">
        <v>2</v>
      </c>
      <c r="O9" s="3"/>
      <c r="P9" s="45">
        <f t="shared" si="13"/>
        <v>3</v>
      </c>
      <c r="Q9" s="3"/>
      <c r="R9" s="3"/>
      <c r="S9" s="3"/>
      <c r="T9" s="3"/>
    </row>
    <row r="10" spans="1:20" ht="16.5" customHeight="1">
      <c r="A10" s="17">
        <f t="shared" si="4"/>
        <v>314.64</v>
      </c>
      <c r="B10" s="18">
        <f t="shared" si="0"/>
        <v>-1.2860000000000014</v>
      </c>
      <c r="C10" s="19">
        <f t="shared" si="5"/>
        <v>0.2</v>
      </c>
      <c r="D10" s="17">
        <f t="shared" si="6"/>
        <v>315.13999999999953</v>
      </c>
      <c r="E10" s="18">
        <f t="shared" si="1"/>
        <v>-0.7860000000004561</v>
      </c>
      <c r="F10" s="19">
        <f t="shared" si="7"/>
        <v>8.260000000000002</v>
      </c>
      <c r="G10" s="17">
        <f t="shared" si="8"/>
        <v>315.6399999999991</v>
      </c>
      <c r="H10" s="18">
        <f t="shared" si="2"/>
        <v>-0.28600000000091086</v>
      </c>
      <c r="I10" s="19">
        <f t="shared" si="9"/>
        <v>29.20000000000001</v>
      </c>
      <c r="J10" s="17">
        <f t="shared" si="10"/>
        <v>316.1399999999986</v>
      </c>
      <c r="K10" s="18">
        <f t="shared" si="3"/>
        <v>0.2139999999986344</v>
      </c>
      <c r="L10" s="19">
        <f t="shared" si="11"/>
        <v>62.15000000000006</v>
      </c>
      <c r="M10" s="16">
        <f t="shared" si="12"/>
        <v>315.0000000000001</v>
      </c>
      <c r="N10" s="3">
        <v>2.1</v>
      </c>
      <c r="O10" s="3"/>
      <c r="P10" s="45">
        <f t="shared" si="13"/>
        <v>5</v>
      </c>
      <c r="Q10" s="3"/>
      <c r="R10" s="3"/>
      <c r="S10" s="3"/>
      <c r="T10" s="3"/>
    </row>
    <row r="11" spans="1:20" ht="16.5" customHeight="1">
      <c r="A11" s="17">
        <f t="shared" si="4"/>
        <v>314.65</v>
      </c>
      <c r="B11" s="18">
        <f t="shared" si="0"/>
        <v>-1.2760000000000105</v>
      </c>
      <c r="C11" s="19">
        <f t="shared" si="5"/>
        <v>0.25</v>
      </c>
      <c r="D11" s="17">
        <f t="shared" si="6"/>
        <v>315.1499999999995</v>
      </c>
      <c r="E11" s="18">
        <f t="shared" si="1"/>
        <v>-0.7760000000004652</v>
      </c>
      <c r="F11" s="19">
        <f t="shared" si="7"/>
        <v>8.55</v>
      </c>
      <c r="G11" s="17">
        <f t="shared" si="8"/>
        <v>315.64999999999907</v>
      </c>
      <c r="H11" s="18">
        <f t="shared" si="2"/>
        <v>-0.27600000000091995</v>
      </c>
      <c r="I11" s="19">
        <f t="shared" si="9"/>
        <v>29.75000000000001</v>
      </c>
      <c r="J11" s="17">
        <f t="shared" si="10"/>
        <v>316.1499999999986</v>
      </c>
      <c r="K11" s="18">
        <f t="shared" si="3"/>
        <v>0.2239999999986253</v>
      </c>
      <c r="L11" s="19">
        <f t="shared" si="11"/>
        <v>62.875000000000064</v>
      </c>
      <c r="M11" s="16">
        <f t="shared" si="12"/>
        <v>315.10000000000014</v>
      </c>
      <c r="N11" s="3">
        <v>2.9</v>
      </c>
      <c r="O11" s="3"/>
      <c r="P11" s="45">
        <f t="shared" si="13"/>
        <v>7.1</v>
      </c>
      <c r="Q11" s="3"/>
      <c r="R11" s="3"/>
      <c r="S11" s="3"/>
      <c r="T11" s="3"/>
    </row>
    <row r="12" spans="1:20" ht="16.5" customHeight="1">
      <c r="A12" s="17">
        <f t="shared" si="4"/>
        <v>314.65999999999997</v>
      </c>
      <c r="B12" s="18">
        <f t="shared" si="0"/>
        <v>-1.2660000000000196</v>
      </c>
      <c r="C12" s="19">
        <f t="shared" si="5"/>
        <v>0.3</v>
      </c>
      <c r="D12" s="17">
        <f t="shared" si="6"/>
        <v>315.1599999999995</v>
      </c>
      <c r="E12" s="18">
        <f t="shared" si="1"/>
        <v>-0.7660000000004743</v>
      </c>
      <c r="F12" s="19">
        <f t="shared" si="7"/>
        <v>8.84</v>
      </c>
      <c r="G12" s="17">
        <f t="shared" si="8"/>
        <v>315.65999999999906</v>
      </c>
      <c r="H12" s="18">
        <f t="shared" si="2"/>
        <v>-0.26600000000092905</v>
      </c>
      <c r="I12" s="19">
        <f t="shared" si="9"/>
        <v>30.30000000000001</v>
      </c>
      <c r="J12" s="17">
        <f t="shared" si="10"/>
        <v>316.1599999999986</v>
      </c>
      <c r="K12" s="18">
        <f t="shared" si="3"/>
        <v>0.2339999999986162</v>
      </c>
      <c r="L12" s="19">
        <f t="shared" si="11"/>
        <v>63.600000000000065</v>
      </c>
      <c r="M12" s="16">
        <f t="shared" si="12"/>
        <v>315.20000000000016</v>
      </c>
      <c r="N12" s="3">
        <v>3.1</v>
      </c>
      <c r="O12" s="3"/>
      <c r="P12" s="45">
        <f t="shared" si="13"/>
        <v>10</v>
      </c>
      <c r="Q12" s="3"/>
      <c r="R12" s="3"/>
      <c r="S12" s="3"/>
      <c r="T12" s="3"/>
    </row>
    <row r="13" spans="1:20" ht="16.5" customHeight="1">
      <c r="A13" s="17">
        <f t="shared" si="4"/>
        <v>314.66999999999996</v>
      </c>
      <c r="B13" s="18">
        <f t="shared" si="0"/>
        <v>-1.2560000000000286</v>
      </c>
      <c r="C13" s="19">
        <f t="shared" si="5"/>
        <v>0.35</v>
      </c>
      <c r="D13" s="17">
        <f t="shared" si="6"/>
        <v>315.1699999999995</v>
      </c>
      <c r="E13" s="18">
        <f t="shared" si="1"/>
        <v>-0.7560000000004834</v>
      </c>
      <c r="F13" s="19">
        <f t="shared" si="7"/>
        <v>9.129999999999999</v>
      </c>
      <c r="G13" s="17">
        <f t="shared" si="8"/>
        <v>315.66999999999905</v>
      </c>
      <c r="H13" s="18">
        <f t="shared" si="2"/>
        <v>-0.25600000000093814</v>
      </c>
      <c r="I13" s="19">
        <f t="shared" si="9"/>
        <v>30.850000000000012</v>
      </c>
      <c r="J13" s="17">
        <f t="shared" si="10"/>
        <v>316.1699999999986</v>
      </c>
      <c r="K13" s="18">
        <f t="shared" si="3"/>
        <v>0.2439999999986071</v>
      </c>
      <c r="L13" s="19">
        <f t="shared" si="11"/>
        <v>64.32500000000006</v>
      </c>
      <c r="M13" s="16">
        <f t="shared" si="12"/>
        <v>315.3000000000002</v>
      </c>
      <c r="N13" s="3">
        <v>4.1</v>
      </c>
      <c r="O13" s="3"/>
      <c r="P13" s="45">
        <f t="shared" si="13"/>
        <v>13.1</v>
      </c>
      <c r="Q13" s="3"/>
      <c r="R13" s="3"/>
      <c r="S13" s="3"/>
      <c r="T13" s="3"/>
    </row>
    <row r="14" spans="1:20" ht="16.5" customHeight="1">
      <c r="A14" s="17">
        <f t="shared" si="4"/>
        <v>314.67999999999995</v>
      </c>
      <c r="B14" s="18">
        <f t="shared" si="0"/>
        <v>-1.2460000000000377</v>
      </c>
      <c r="C14" s="19">
        <f t="shared" si="5"/>
        <v>0.39999999999999997</v>
      </c>
      <c r="D14" s="17">
        <f t="shared" si="6"/>
        <v>315.1799999999995</v>
      </c>
      <c r="E14" s="18">
        <f t="shared" si="1"/>
        <v>-0.7460000000004925</v>
      </c>
      <c r="F14" s="19">
        <f t="shared" si="7"/>
        <v>9.419999999999998</v>
      </c>
      <c r="G14" s="17">
        <f t="shared" si="8"/>
        <v>315.67999999999904</v>
      </c>
      <c r="H14" s="18">
        <f t="shared" si="2"/>
        <v>-0.24600000000094724</v>
      </c>
      <c r="I14" s="19">
        <f t="shared" si="9"/>
        <v>31.400000000000013</v>
      </c>
      <c r="J14" s="17">
        <f t="shared" si="10"/>
        <v>316.1799999999986</v>
      </c>
      <c r="K14" s="18">
        <f t="shared" si="3"/>
        <v>0.253999999998598</v>
      </c>
      <c r="L14" s="19">
        <f t="shared" si="11"/>
        <v>65.05000000000005</v>
      </c>
      <c r="M14" s="16">
        <f t="shared" si="12"/>
        <v>315.4000000000002</v>
      </c>
      <c r="N14" s="3">
        <v>4.8</v>
      </c>
      <c r="O14" s="3"/>
      <c r="P14" s="45">
        <f t="shared" si="13"/>
        <v>17.2</v>
      </c>
      <c r="Q14" s="3"/>
      <c r="R14" s="3"/>
      <c r="S14" s="3"/>
      <c r="T14" s="3"/>
    </row>
    <row r="15" spans="1:20" ht="16.5" customHeight="1">
      <c r="A15" s="17">
        <f t="shared" si="4"/>
        <v>314.68999999999994</v>
      </c>
      <c r="B15" s="18">
        <f t="shared" si="0"/>
        <v>-1.2360000000000468</v>
      </c>
      <c r="C15" s="19">
        <f t="shared" si="5"/>
        <v>0.44999999999999996</v>
      </c>
      <c r="D15" s="17">
        <f t="shared" si="6"/>
        <v>315.1899999999995</v>
      </c>
      <c r="E15" s="18">
        <f t="shared" si="1"/>
        <v>-0.7360000000005016</v>
      </c>
      <c r="F15" s="19">
        <f t="shared" si="7"/>
        <v>9.709999999999997</v>
      </c>
      <c r="G15" s="17">
        <f t="shared" si="8"/>
        <v>315.68999999999903</v>
      </c>
      <c r="H15" s="18">
        <f t="shared" si="2"/>
        <v>-0.23600000000095633</v>
      </c>
      <c r="I15" s="19">
        <f t="shared" si="9"/>
        <v>31.950000000000014</v>
      </c>
      <c r="J15" s="17">
        <f t="shared" si="10"/>
        <v>316.1899999999986</v>
      </c>
      <c r="K15" s="18">
        <f t="shared" si="3"/>
        <v>0.2639999999985889</v>
      </c>
      <c r="L15" s="19">
        <f t="shared" si="11"/>
        <v>65.77500000000005</v>
      </c>
      <c r="M15" s="16">
        <f t="shared" si="12"/>
        <v>315.5000000000002</v>
      </c>
      <c r="N15" s="3">
        <v>5</v>
      </c>
      <c r="O15" s="3"/>
      <c r="P15" s="45">
        <f t="shared" si="13"/>
        <v>22</v>
      </c>
      <c r="Q15" s="3"/>
      <c r="R15" s="3"/>
      <c r="S15" s="3"/>
      <c r="T15" s="3"/>
    </row>
    <row r="16" spans="1:20" ht="16.5" customHeight="1">
      <c r="A16" s="20">
        <f t="shared" si="4"/>
        <v>314.69999999999993</v>
      </c>
      <c r="B16" s="21">
        <f t="shared" si="0"/>
        <v>-1.226000000000056</v>
      </c>
      <c r="C16" s="22">
        <f t="shared" si="5"/>
        <v>0.49999999999999994</v>
      </c>
      <c r="D16" s="20">
        <f t="shared" si="6"/>
        <v>315.1999999999995</v>
      </c>
      <c r="E16" s="21">
        <f t="shared" si="1"/>
        <v>-0.7260000000005107</v>
      </c>
      <c r="F16" s="22">
        <f t="shared" si="7"/>
        <v>9.999999999999996</v>
      </c>
      <c r="G16" s="20">
        <f t="shared" si="8"/>
        <v>315.699999999999</v>
      </c>
      <c r="H16" s="21">
        <f t="shared" si="2"/>
        <v>-0.22600000000096543</v>
      </c>
      <c r="I16" s="22">
        <f t="shared" si="9"/>
        <v>32.500000000000014</v>
      </c>
      <c r="J16" s="20">
        <f t="shared" si="10"/>
        <v>316.19999999999857</v>
      </c>
      <c r="K16" s="21">
        <f t="shared" si="3"/>
        <v>0.2739999999985798</v>
      </c>
      <c r="L16" s="22">
        <f t="shared" si="11"/>
        <v>66.50000000000004</v>
      </c>
      <c r="M16" s="16">
        <f t="shared" si="12"/>
        <v>315.60000000000025</v>
      </c>
      <c r="N16" s="3">
        <v>5.5</v>
      </c>
      <c r="O16" s="3"/>
      <c r="P16" s="45">
        <f t="shared" si="13"/>
        <v>27</v>
      </c>
      <c r="Q16" s="3"/>
      <c r="R16" s="3"/>
      <c r="S16" s="3"/>
      <c r="T16" s="3"/>
    </row>
    <row r="17" spans="1:20" ht="16.5" customHeight="1">
      <c r="A17" s="23">
        <f t="shared" si="4"/>
        <v>314.7099999999999</v>
      </c>
      <c r="B17" s="24">
        <f t="shared" si="0"/>
        <v>-1.216000000000065</v>
      </c>
      <c r="C17" s="25">
        <f aca="true" t="shared" si="14" ref="C17:C26">+C16+$N$7/10</f>
        <v>0.59</v>
      </c>
      <c r="D17" s="23">
        <f t="shared" si="6"/>
        <v>315.20999999999947</v>
      </c>
      <c r="E17" s="24">
        <f t="shared" si="1"/>
        <v>-0.7160000000005198</v>
      </c>
      <c r="F17" s="25">
        <f aca="true" t="shared" si="15" ref="F17:F26">+F16+$N$12/10</f>
        <v>10.309999999999997</v>
      </c>
      <c r="G17" s="23">
        <f t="shared" si="8"/>
        <v>315.709999999999</v>
      </c>
      <c r="H17" s="24">
        <f t="shared" si="2"/>
        <v>-0.21600000000097452</v>
      </c>
      <c r="I17" s="25">
        <f aca="true" t="shared" si="16" ref="I17:I26">+I16+$N$17/10</f>
        <v>33.110000000000014</v>
      </c>
      <c r="J17" s="23">
        <f t="shared" si="10"/>
        <v>316.20999999999856</v>
      </c>
      <c r="K17" s="24">
        <f t="shared" si="3"/>
        <v>0.28399999999857073</v>
      </c>
      <c r="L17" s="25">
        <f aca="true" t="shared" si="17" ref="L17:L26">+L16+$N$22/10</f>
        <v>67.30500000000005</v>
      </c>
      <c r="M17" s="16">
        <f t="shared" si="12"/>
        <v>315.7000000000003</v>
      </c>
      <c r="N17" s="3">
        <v>6.1</v>
      </c>
      <c r="O17" s="3"/>
      <c r="P17" s="45">
        <f t="shared" si="13"/>
        <v>32.5</v>
      </c>
      <c r="Q17" s="3"/>
      <c r="R17" s="3"/>
      <c r="S17" s="3"/>
      <c r="T17" s="3"/>
    </row>
    <row r="18" spans="1:20" ht="16.5" customHeight="1">
      <c r="A18" s="17">
        <f t="shared" si="4"/>
        <v>314.7199999999999</v>
      </c>
      <c r="B18" s="18">
        <f t="shared" si="0"/>
        <v>-1.2060000000000741</v>
      </c>
      <c r="C18" s="19">
        <f t="shared" si="14"/>
        <v>0.6799999999999999</v>
      </c>
      <c r="D18" s="17">
        <f t="shared" si="6"/>
        <v>315.21999999999946</v>
      </c>
      <c r="E18" s="18">
        <f t="shared" si="1"/>
        <v>-0.7060000000005289</v>
      </c>
      <c r="F18" s="19">
        <f t="shared" si="15"/>
        <v>10.619999999999997</v>
      </c>
      <c r="G18" s="17">
        <f t="shared" si="8"/>
        <v>315.719999999999</v>
      </c>
      <c r="H18" s="18">
        <f t="shared" si="2"/>
        <v>-0.20600000000098362</v>
      </c>
      <c r="I18" s="19">
        <f t="shared" si="16"/>
        <v>33.72000000000001</v>
      </c>
      <c r="J18" s="17">
        <f t="shared" si="10"/>
        <v>316.21999999999855</v>
      </c>
      <c r="K18" s="18">
        <f t="shared" si="3"/>
        <v>0.29399999999856163</v>
      </c>
      <c r="L18" s="19">
        <f t="shared" si="17"/>
        <v>68.11000000000006</v>
      </c>
      <c r="M18" s="16">
        <f t="shared" si="12"/>
        <v>315.8000000000003</v>
      </c>
      <c r="N18" s="3">
        <v>6.4</v>
      </c>
      <c r="O18" s="3"/>
      <c r="P18" s="45">
        <f t="shared" si="13"/>
        <v>38.6</v>
      </c>
      <c r="Q18" s="3"/>
      <c r="R18" s="3"/>
      <c r="S18" s="3"/>
      <c r="T18" s="3"/>
    </row>
    <row r="19" spans="1:20" ht="16.5" customHeight="1">
      <c r="A19" s="17">
        <f t="shared" si="4"/>
        <v>314.7299999999999</v>
      </c>
      <c r="B19" s="18">
        <f t="shared" si="0"/>
        <v>-1.1960000000000832</v>
      </c>
      <c r="C19" s="19">
        <f t="shared" si="14"/>
        <v>0.7699999999999999</v>
      </c>
      <c r="D19" s="17">
        <f t="shared" si="6"/>
        <v>315.22999999999945</v>
      </c>
      <c r="E19" s="18">
        <f t="shared" si="1"/>
        <v>-0.696000000000538</v>
      </c>
      <c r="F19" s="19">
        <f t="shared" si="15"/>
        <v>10.929999999999998</v>
      </c>
      <c r="G19" s="17">
        <f t="shared" si="8"/>
        <v>315.729999999999</v>
      </c>
      <c r="H19" s="18">
        <f t="shared" si="2"/>
        <v>-0.1960000000009927</v>
      </c>
      <c r="I19" s="19">
        <f t="shared" si="16"/>
        <v>34.33000000000001</v>
      </c>
      <c r="J19" s="17">
        <f t="shared" si="10"/>
        <v>316.22999999999854</v>
      </c>
      <c r="K19" s="18">
        <f t="shared" si="3"/>
        <v>0.30399999999855254</v>
      </c>
      <c r="L19" s="19">
        <f t="shared" si="17"/>
        <v>68.91500000000006</v>
      </c>
      <c r="M19" s="16">
        <f t="shared" si="12"/>
        <v>315.9000000000003</v>
      </c>
      <c r="N19" s="3">
        <v>7</v>
      </c>
      <c r="O19" s="3"/>
      <c r="P19" s="45">
        <f t="shared" si="13"/>
        <v>45</v>
      </c>
      <c r="Q19" s="3"/>
      <c r="R19" s="3"/>
      <c r="S19" s="3"/>
      <c r="T19" s="3"/>
    </row>
    <row r="20" spans="1:20" ht="16.5" customHeight="1">
      <c r="A20" s="17">
        <f t="shared" si="4"/>
        <v>314.7399999999999</v>
      </c>
      <c r="B20" s="18">
        <f t="shared" si="0"/>
        <v>-1.1860000000000923</v>
      </c>
      <c r="C20" s="19">
        <f t="shared" si="14"/>
        <v>0.8599999999999999</v>
      </c>
      <c r="D20" s="17">
        <f t="shared" si="6"/>
        <v>315.23999999999944</v>
      </c>
      <c r="E20" s="18">
        <f t="shared" si="1"/>
        <v>-0.6860000000005471</v>
      </c>
      <c r="F20" s="19">
        <f t="shared" si="15"/>
        <v>11.239999999999998</v>
      </c>
      <c r="G20" s="17">
        <f t="shared" si="8"/>
        <v>315.739999999999</v>
      </c>
      <c r="H20" s="18">
        <f t="shared" si="2"/>
        <v>-0.1860000000010018</v>
      </c>
      <c r="I20" s="19">
        <f t="shared" si="16"/>
        <v>34.94000000000001</v>
      </c>
      <c r="J20" s="17">
        <f t="shared" si="10"/>
        <v>316.23999999999853</v>
      </c>
      <c r="K20" s="18">
        <f t="shared" si="3"/>
        <v>0.31399999999854344</v>
      </c>
      <c r="L20" s="19">
        <f t="shared" si="17"/>
        <v>69.72000000000007</v>
      </c>
      <c r="M20" s="16">
        <f t="shared" si="12"/>
        <v>316.00000000000034</v>
      </c>
      <c r="N20" s="3">
        <v>7.25</v>
      </c>
      <c r="O20" s="3"/>
      <c r="P20" s="45">
        <f t="shared" si="13"/>
        <v>52</v>
      </c>
      <c r="Q20" s="3"/>
      <c r="R20" s="3"/>
      <c r="S20" s="3"/>
      <c r="T20" s="3"/>
    </row>
    <row r="21" spans="1:20" ht="16.5" customHeight="1">
      <c r="A21" s="17">
        <f t="shared" si="4"/>
        <v>314.7499999999999</v>
      </c>
      <c r="B21" s="18">
        <f t="shared" si="0"/>
        <v>-1.1760000000001014</v>
      </c>
      <c r="C21" s="19">
        <f t="shared" si="14"/>
        <v>0.9499999999999998</v>
      </c>
      <c r="D21" s="17">
        <f t="shared" si="6"/>
        <v>315.24999999999943</v>
      </c>
      <c r="E21" s="18">
        <f t="shared" si="1"/>
        <v>-0.6760000000005562</v>
      </c>
      <c r="F21" s="19">
        <f t="shared" si="15"/>
        <v>11.549999999999999</v>
      </c>
      <c r="G21" s="17">
        <f t="shared" si="8"/>
        <v>315.749999999999</v>
      </c>
      <c r="H21" s="18">
        <f t="shared" si="2"/>
        <v>-0.1760000000010109</v>
      </c>
      <c r="I21" s="19">
        <f t="shared" si="16"/>
        <v>35.55000000000001</v>
      </c>
      <c r="J21" s="17">
        <f t="shared" si="10"/>
        <v>316.2499999999985</v>
      </c>
      <c r="K21" s="18">
        <f t="shared" si="3"/>
        <v>0.32399999999853435</v>
      </c>
      <c r="L21" s="19">
        <f t="shared" si="17"/>
        <v>70.52500000000008</v>
      </c>
      <c r="M21" s="16">
        <f t="shared" si="12"/>
        <v>316.10000000000036</v>
      </c>
      <c r="N21" s="3">
        <v>7.25</v>
      </c>
      <c r="O21" s="3"/>
      <c r="P21" s="45">
        <f t="shared" si="13"/>
        <v>59.25</v>
      </c>
      <c r="Q21" s="3"/>
      <c r="R21" s="3"/>
      <c r="S21" s="3"/>
      <c r="T21" s="3"/>
    </row>
    <row r="22" spans="1:20" ht="16.5" customHeight="1">
      <c r="A22" s="17">
        <f t="shared" si="4"/>
        <v>314.7599999999999</v>
      </c>
      <c r="B22" s="18">
        <f t="shared" si="0"/>
        <v>-1.1660000000001105</v>
      </c>
      <c r="C22" s="19">
        <f t="shared" si="14"/>
        <v>1.0399999999999998</v>
      </c>
      <c r="D22" s="17">
        <f t="shared" si="6"/>
        <v>315.2599999999994</v>
      </c>
      <c r="E22" s="18">
        <f t="shared" si="1"/>
        <v>-0.6660000000005653</v>
      </c>
      <c r="F22" s="19">
        <f t="shared" si="15"/>
        <v>11.86</v>
      </c>
      <c r="G22" s="17">
        <f t="shared" si="8"/>
        <v>315.75999999999897</v>
      </c>
      <c r="H22" s="18">
        <f t="shared" si="2"/>
        <v>-0.16600000000102</v>
      </c>
      <c r="I22" s="19">
        <f t="shared" si="16"/>
        <v>36.16000000000001</v>
      </c>
      <c r="J22" s="17">
        <f t="shared" si="10"/>
        <v>316.2599999999985</v>
      </c>
      <c r="K22" s="18">
        <f t="shared" si="3"/>
        <v>0.33399999999852525</v>
      </c>
      <c r="L22" s="19">
        <f t="shared" si="17"/>
        <v>71.33000000000008</v>
      </c>
      <c r="M22" s="16">
        <f t="shared" si="12"/>
        <v>316.2000000000004</v>
      </c>
      <c r="N22" s="3">
        <v>8.05</v>
      </c>
      <c r="O22" s="3"/>
      <c r="P22" s="45">
        <f t="shared" si="13"/>
        <v>66.5</v>
      </c>
      <c r="Q22" s="3"/>
      <c r="R22" s="3"/>
      <c r="S22" s="3"/>
      <c r="T22" s="3"/>
    </row>
    <row r="23" spans="1:20" ht="16.5" customHeight="1">
      <c r="A23" s="17">
        <f t="shared" si="4"/>
        <v>314.76999999999987</v>
      </c>
      <c r="B23" s="18">
        <f t="shared" si="0"/>
        <v>-1.1560000000001196</v>
      </c>
      <c r="C23" s="19">
        <f t="shared" si="14"/>
        <v>1.13</v>
      </c>
      <c r="D23" s="17">
        <f t="shared" si="6"/>
        <v>315.2699999999994</v>
      </c>
      <c r="E23" s="18">
        <f t="shared" si="1"/>
        <v>-0.6560000000005743</v>
      </c>
      <c r="F23" s="19">
        <f t="shared" si="15"/>
        <v>12.17</v>
      </c>
      <c r="G23" s="17">
        <f t="shared" si="8"/>
        <v>315.76999999999896</v>
      </c>
      <c r="H23" s="18">
        <f t="shared" si="2"/>
        <v>-0.1560000000010291</v>
      </c>
      <c r="I23" s="19">
        <f t="shared" si="16"/>
        <v>36.77000000000001</v>
      </c>
      <c r="J23" s="17">
        <f t="shared" si="10"/>
        <v>316.2699999999985</v>
      </c>
      <c r="K23" s="18">
        <f t="shared" si="3"/>
        <v>0.34399999999851616</v>
      </c>
      <c r="L23" s="19">
        <f t="shared" si="17"/>
        <v>72.13500000000009</v>
      </c>
      <c r="M23" s="16">
        <f t="shared" si="12"/>
        <v>316.3000000000004</v>
      </c>
      <c r="N23" s="3">
        <v>8.05</v>
      </c>
      <c r="O23" s="3"/>
      <c r="P23" s="45">
        <f t="shared" si="13"/>
        <v>74.55</v>
      </c>
      <c r="Q23" s="3"/>
      <c r="R23" s="3"/>
      <c r="S23" s="3"/>
      <c r="T23" s="3"/>
    </row>
    <row r="24" spans="1:20" ht="16.5" customHeight="1">
      <c r="A24" s="17">
        <f t="shared" si="4"/>
        <v>314.77999999999986</v>
      </c>
      <c r="B24" s="18">
        <f t="shared" si="0"/>
        <v>-1.1460000000001287</v>
      </c>
      <c r="C24" s="19">
        <f t="shared" si="14"/>
        <v>1.22</v>
      </c>
      <c r="D24" s="17">
        <f t="shared" si="6"/>
        <v>315.2799999999994</v>
      </c>
      <c r="E24" s="18">
        <f t="shared" si="1"/>
        <v>-0.6460000000005834</v>
      </c>
      <c r="F24" s="19">
        <f t="shared" si="15"/>
        <v>12.48</v>
      </c>
      <c r="G24" s="17">
        <f t="shared" si="8"/>
        <v>315.77999999999895</v>
      </c>
      <c r="H24" s="18">
        <f t="shared" si="2"/>
        <v>-0.1460000000010382</v>
      </c>
      <c r="I24" s="19">
        <f t="shared" si="16"/>
        <v>37.38000000000001</v>
      </c>
      <c r="J24" s="17">
        <f t="shared" si="10"/>
        <v>316.2799999999985</v>
      </c>
      <c r="K24" s="18">
        <f t="shared" si="3"/>
        <v>0.35399999999850706</v>
      </c>
      <c r="L24" s="19">
        <f t="shared" si="17"/>
        <v>72.9400000000001</v>
      </c>
      <c r="M24" s="16">
        <f t="shared" si="12"/>
        <v>316.40000000000043</v>
      </c>
      <c r="N24" s="3">
        <v>8.95</v>
      </c>
      <c r="O24" s="3"/>
      <c r="P24" s="45">
        <f t="shared" si="13"/>
        <v>82.6</v>
      </c>
      <c r="Q24" s="3"/>
      <c r="R24" s="3"/>
      <c r="S24" s="3"/>
      <c r="T24" s="3"/>
    </row>
    <row r="25" spans="1:20" ht="16.5" customHeight="1">
      <c r="A25" s="17">
        <f t="shared" si="4"/>
        <v>314.78999999999985</v>
      </c>
      <c r="B25" s="18">
        <f t="shared" si="0"/>
        <v>-1.1360000000001378</v>
      </c>
      <c r="C25" s="19">
        <f t="shared" si="14"/>
        <v>1.31</v>
      </c>
      <c r="D25" s="17">
        <f t="shared" si="6"/>
        <v>315.2899999999994</v>
      </c>
      <c r="E25" s="18">
        <f t="shared" si="1"/>
        <v>-0.6360000000005925</v>
      </c>
      <c r="F25" s="19">
        <f t="shared" si="15"/>
        <v>12.790000000000001</v>
      </c>
      <c r="G25" s="17">
        <f t="shared" si="8"/>
        <v>315.78999999999894</v>
      </c>
      <c r="H25" s="18">
        <f t="shared" si="2"/>
        <v>-0.13600000000104728</v>
      </c>
      <c r="I25" s="19">
        <f t="shared" si="16"/>
        <v>37.99000000000001</v>
      </c>
      <c r="J25" s="17">
        <f t="shared" si="10"/>
        <v>316.2899999999985</v>
      </c>
      <c r="K25" s="18">
        <f t="shared" si="3"/>
        <v>0.36399999999849797</v>
      </c>
      <c r="L25" s="19">
        <f t="shared" si="17"/>
        <v>73.7450000000001</v>
      </c>
      <c r="M25" s="16">
        <f t="shared" si="12"/>
        <v>316.50000000000045</v>
      </c>
      <c r="N25" s="3">
        <v>8.95</v>
      </c>
      <c r="O25" s="3"/>
      <c r="P25" s="45">
        <f t="shared" si="13"/>
        <v>91.55</v>
      </c>
      <c r="Q25" s="3"/>
      <c r="R25" s="3"/>
      <c r="S25" s="3"/>
      <c r="T25" s="3"/>
    </row>
    <row r="26" spans="1:20" ht="16.5" customHeight="1">
      <c r="A26" s="20">
        <f t="shared" si="4"/>
        <v>314.79999999999984</v>
      </c>
      <c r="B26" s="21">
        <f t="shared" si="0"/>
        <v>-1.1260000000001469</v>
      </c>
      <c r="C26" s="22">
        <f t="shared" si="14"/>
        <v>1.4000000000000001</v>
      </c>
      <c r="D26" s="20">
        <f t="shared" si="6"/>
        <v>315.2999999999994</v>
      </c>
      <c r="E26" s="21">
        <f t="shared" si="1"/>
        <v>-0.6260000000006016</v>
      </c>
      <c r="F26" s="22">
        <f t="shared" si="15"/>
        <v>13.100000000000001</v>
      </c>
      <c r="G26" s="20">
        <f t="shared" si="8"/>
        <v>315.79999999999893</v>
      </c>
      <c r="H26" s="21">
        <f t="shared" si="2"/>
        <v>-0.12600000000105638</v>
      </c>
      <c r="I26" s="22">
        <f t="shared" si="16"/>
        <v>38.60000000000001</v>
      </c>
      <c r="J26" s="20">
        <f t="shared" si="10"/>
        <v>316.2999999999985</v>
      </c>
      <c r="K26" s="21">
        <f t="shared" si="3"/>
        <v>0.3739999999984889</v>
      </c>
      <c r="L26" s="22">
        <f t="shared" si="17"/>
        <v>74.55000000000011</v>
      </c>
      <c r="M26" s="16">
        <f t="shared" si="12"/>
        <v>316.6000000000005</v>
      </c>
      <c r="N26" s="3">
        <v>9.5</v>
      </c>
      <c r="O26" s="3"/>
      <c r="P26" s="45">
        <f t="shared" si="13"/>
        <v>100.5</v>
      </c>
      <c r="Q26" s="3"/>
      <c r="R26" s="3"/>
      <c r="S26" s="3"/>
      <c r="T26" s="3"/>
    </row>
    <row r="27" spans="1:20" ht="16.5" customHeight="1">
      <c r="A27" s="23">
        <f t="shared" si="4"/>
        <v>314.80999999999983</v>
      </c>
      <c r="B27" s="24">
        <f t="shared" si="0"/>
        <v>-1.116000000000156</v>
      </c>
      <c r="C27" s="25">
        <f aca="true" t="shared" si="18" ref="C27:C36">+C26+$N$8/10</f>
        <v>1.56</v>
      </c>
      <c r="D27" s="23">
        <f t="shared" si="6"/>
        <v>315.3099999999994</v>
      </c>
      <c r="E27" s="24">
        <f t="shared" si="1"/>
        <v>-0.6160000000006107</v>
      </c>
      <c r="F27" s="25">
        <f aca="true" t="shared" si="19" ref="F27:F36">+F26+$N$13/10</f>
        <v>13.510000000000002</v>
      </c>
      <c r="G27" s="23">
        <f t="shared" si="8"/>
        <v>315.8099999999989</v>
      </c>
      <c r="H27" s="24">
        <f t="shared" si="2"/>
        <v>-0.11600000000106547</v>
      </c>
      <c r="I27" s="25">
        <f aca="true" t="shared" si="20" ref="I27:I36">+I26+$N$18/10</f>
        <v>39.24000000000001</v>
      </c>
      <c r="J27" s="23">
        <f t="shared" si="10"/>
        <v>316.30999999999847</v>
      </c>
      <c r="K27" s="24">
        <f t="shared" si="3"/>
        <v>0.3839999999984798</v>
      </c>
      <c r="L27" s="25">
        <f aca="true" t="shared" si="21" ref="L27:L36">+L26+$N$23/10</f>
        <v>75.35500000000012</v>
      </c>
      <c r="M27" s="16">
        <f t="shared" si="12"/>
        <v>316.7000000000005</v>
      </c>
      <c r="N27" s="3">
        <v>9.5</v>
      </c>
      <c r="O27" s="3"/>
      <c r="P27" s="45">
        <f t="shared" si="13"/>
        <v>110</v>
      </c>
      <c r="Q27" s="3"/>
      <c r="R27" s="3"/>
      <c r="S27" s="3"/>
      <c r="T27" s="3"/>
    </row>
    <row r="28" spans="1:20" ht="16.5" customHeight="1">
      <c r="A28" s="17">
        <f t="shared" si="4"/>
        <v>314.8199999999998</v>
      </c>
      <c r="B28" s="18">
        <f t="shared" si="0"/>
        <v>-1.106000000000165</v>
      </c>
      <c r="C28" s="19">
        <f t="shared" si="18"/>
        <v>1.72</v>
      </c>
      <c r="D28" s="17">
        <f t="shared" si="6"/>
        <v>315.31999999999937</v>
      </c>
      <c r="E28" s="18">
        <f t="shared" si="1"/>
        <v>-0.6060000000006198</v>
      </c>
      <c r="F28" s="19">
        <f t="shared" si="19"/>
        <v>13.920000000000002</v>
      </c>
      <c r="G28" s="17">
        <f t="shared" si="8"/>
        <v>315.8199999999989</v>
      </c>
      <c r="H28" s="18">
        <f t="shared" si="2"/>
        <v>-0.10600000000107457</v>
      </c>
      <c r="I28" s="19">
        <f t="shared" si="20"/>
        <v>39.88000000000001</v>
      </c>
      <c r="J28" s="17">
        <f t="shared" si="10"/>
        <v>316.31999999999846</v>
      </c>
      <c r="K28" s="18">
        <f t="shared" si="3"/>
        <v>0.3939999999984707</v>
      </c>
      <c r="L28" s="19">
        <f t="shared" si="21"/>
        <v>76.16000000000012</v>
      </c>
      <c r="M28" s="16">
        <f t="shared" si="12"/>
        <v>316.8000000000005</v>
      </c>
      <c r="N28" s="49">
        <v>10.25</v>
      </c>
      <c r="O28" s="49"/>
      <c r="P28" s="45">
        <f t="shared" si="13"/>
        <v>119.5</v>
      </c>
      <c r="Q28" s="3"/>
      <c r="R28" s="3"/>
      <c r="S28" s="3"/>
      <c r="T28" s="3"/>
    </row>
    <row r="29" spans="1:20" ht="16.5" customHeight="1">
      <c r="A29" s="17">
        <f t="shared" si="4"/>
        <v>314.8299999999998</v>
      </c>
      <c r="B29" s="18">
        <f t="shared" si="0"/>
        <v>-1.0960000000001742</v>
      </c>
      <c r="C29" s="19">
        <f t="shared" si="18"/>
        <v>1.88</v>
      </c>
      <c r="D29" s="17">
        <f t="shared" si="6"/>
        <v>315.32999999999936</v>
      </c>
      <c r="E29" s="18">
        <f t="shared" si="1"/>
        <v>-0.5960000000006289</v>
      </c>
      <c r="F29" s="19">
        <f t="shared" si="19"/>
        <v>14.330000000000002</v>
      </c>
      <c r="G29" s="17">
        <f t="shared" si="8"/>
        <v>315.8299999999989</v>
      </c>
      <c r="H29" s="18">
        <f t="shared" si="2"/>
        <v>-0.09600000000108366</v>
      </c>
      <c r="I29" s="19">
        <f t="shared" si="20"/>
        <v>40.52000000000001</v>
      </c>
      <c r="J29" s="17">
        <f t="shared" si="10"/>
        <v>316.32999999999845</v>
      </c>
      <c r="K29" s="18">
        <f t="shared" si="3"/>
        <v>0.4039999999984616</v>
      </c>
      <c r="L29" s="19">
        <f t="shared" si="21"/>
        <v>76.96500000000013</v>
      </c>
      <c r="M29" s="16">
        <f t="shared" si="12"/>
        <v>316.90000000000055</v>
      </c>
      <c r="N29" s="49">
        <v>10.25</v>
      </c>
      <c r="O29" s="49"/>
      <c r="P29" s="45">
        <f t="shared" si="13"/>
        <v>129.75</v>
      </c>
      <c r="Q29" s="3"/>
      <c r="R29" s="3"/>
      <c r="S29" s="3"/>
      <c r="T29" s="3"/>
    </row>
    <row r="30" spans="1:20" ht="16.5" customHeight="1">
      <c r="A30" s="17">
        <f t="shared" si="4"/>
        <v>314.8399999999998</v>
      </c>
      <c r="B30" s="18">
        <f t="shared" si="0"/>
        <v>-1.0860000000001833</v>
      </c>
      <c r="C30" s="19">
        <f t="shared" si="18"/>
        <v>2.04</v>
      </c>
      <c r="D30" s="17">
        <f t="shared" si="6"/>
        <v>315.33999999999935</v>
      </c>
      <c r="E30" s="18">
        <f t="shared" si="1"/>
        <v>-0.586000000000638</v>
      </c>
      <c r="F30" s="19">
        <f t="shared" si="19"/>
        <v>14.740000000000002</v>
      </c>
      <c r="G30" s="17">
        <f t="shared" si="8"/>
        <v>315.8399999999989</v>
      </c>
      <c r="H30" s="18">
        <f t="shared" si="2"/>
        <v>-0.08600000000109276</v>
      </c>
      <c r="I30" s="19">
        <f t="shared" si="20"/>
        <v>41.16000000000001</v>
      </c>
      <c r="J30" s="17">
        <f t="shared" si="10"/>
        <v>316.33999999999844</v>
      </c>
      <c r="K30" s="18">
        <f t="shared" si="3"/>
        <v>0.4139999999984525</v>
      </c>
      <c r="L30" s="19">
        <f t="shared" si="21"/>
        <v>77.77000000000014</v>
      </c>
      <c r="M30" s="16">
        <f t="shared" si="12"/>
        <v>317.00000000000057</v>
      </c>
      <c r="N30" s="49">
        <v>10.75</v>
      </c>
      <c r="O30" s="49"/>
      <c r="P30" s="45">
        <f t="shared" si="13"/>
        <v>140</v>
      </c>
      <c r="Q30" s="3"/>
      <c r="R30" s="3"/>
      <c r="S30" s="3"/>
      <c r="T30" s="3"/>
    </row>
    <row r="31" spans="1:20" ht="16.5" customHeight="1">
      <c r="A31" s="17">
        <f t="shared" si="4"/>
        <v>314.8499999999998</v>
      </c>
      <c r="B31" s="18">
        <f t="shared" si="0"/>
        <v>-1.0760000000001924</v>
      </c>
      <c r="C31" s="19">
        <f t="shared" si="18"/>
        <v>2.2</v>
      </c>
      <c r="D31" s="17">
        <f t="shared" si="6"/>
        <v>315.34999999999934</v>
      </c>
      <c r="E31" s="18">
        <f t="shared" si="1"/>
        <v>-0.5760000000006471</v>
      </c>
      <c r="F31" s="19">
        <f t="shared" si="19"/>
        <v>15.150000000000002</v>
      </c>
      <c r="G31" s="17">
        <f t="shared" si="8"/>
        <v>315.8499999999989</v>
      </c>
      <c r="H31" s="18">
        <f t="shared" si="2"/>
        <v>-0.07600000000110185</v>
      </c>
      <c r="I31" s="19">
        <f t="shared" si="20"/>
        <v>41.80000000000001</v>
      </c>
      <c r="J31" s="17">
        <f t="shared" si="10"/>
        <v>316.34999999999843</v>
      </c>
      <c r="K31" s="18">
        <f t="shared" si="3"/>
        <v>0.4239999999984434</v>
      </c>
      <c r="L31" s="19">
        <f t="shared" si="21"/>
        <v>78.57500000000014</v>
      </c>
      <c r="M31" s="16">
        <f t="shared" si="12"/>
        <v>317.1000000000006</v>
      </c>
      <c r="N31" s="49">
        <v>10.75</v>
      </c>
      <c r="O31" s="49"/>
      <c r="P31" s="45">
        <f t="shared" si="13"/>
        <v>150.75</v>
      </c>
      <c r="Q31" s="3"/>
      <c r="R31" s="3"/>
      <c r="S31" s="3"/>
      <c r="T31" s="3"/>
    </row>
    <row r="32" spans="1:20" ht="16.5" customHeight="1">
      <c r="A32" s="17">
        <f t="shared" si="4"/>
        <v>314.8599999999998</v>
      </c>
      <c r="B32" s="18">
        <f t="shared" si="0"/>
        <v>-1.0660000000002015</v>
      </c>
      <c r="C32" s="19">
        <f t="shared" si="18"/>
        <v>2.3600000000000003</v>
      </c>
      <c r="D32" s="17">
        <f t="shared" si="6"/>
        <v>315.35999999999933</v>
      </c>
      <c r="E32" s="18">
        <f t="shared" si="1"/>
        <v>-0.5660000000006562</v>
      </c>
      <c r="F32" s="19">
        <f t="shared" si="19"/>
        <v>15.560000000000002</v>
      </c>
      <c r="G32" s="17">
        <f t="shared" si="8"/>
        <v>315.8599999999989</v>
      </c>
      <c r="H32" s="18">
        <f t="shared" si="2"/>
        <v>-0.06600000000111095</v>
      </c>
      <c r="I32" s="19">
        <f t="shared" si="20"/>
        <v>42.44000000000001</v>
      </c>
      <c r="J32" s="17">
        <f t="shared" si="10"/>
        <v>316.3599999999984</v>
      </c>
      <c r="K32" s="18">
        <f t="shared" si="3"/>
        <v>0.4339999999984343</v>
      </c>
      <c r="L32" s="19">
        <f t="shared" si="21"/>
        <v>79.38000000000015</v>
      </c>
      <c r="M32" s="16">
        <f t="shared" si="12"/>
        <v>317.2000000000006</v>
      </c>
      <c r="N32" s="49">
        <v>11.5</v>
      </c>
      <c r="O32" s="49"/>
      <c r="P32" s="45">
        <f t="shared" si="13"/>
        <v>161.5</v>
      </c>
      <c r="Q32" s="3"/>
      <c r="R32" s="3"/>
      <c r="S32" s="3"/>
      <c r="T32" s="3"/>
    </row>
    <row r="33" spans="1:20" ht="16.5" customHeight="1">
      <c r="A33" s="17">
        <f t="shared" si="4"/>
        <v>314.8699999999998</v>
      </c>
      <c r="B33" s="18">
        <f t="shared" si="0"/>
        <v>-1.0560000000002105</v>
      </c>
      <c r="C33" s="19">
        <f t="shared" si="18"/>
        <v>2.5200000000000005</v>
      </c>
      <c r="D33" s="17">
        <f t="shared" si="6"/>
        <v>315.3699999999993</v>
      </c>
      <c r="E33" s="18">
        <f t="shared" si="1"/>
        <v>-0.5560000000006653</v>
      </c>
      <c r="F33" s="19">
        <f t="shared" si="19"/>
        <v>15.970000000000002</v>
      </c>
      <c r="G33" s="17">
        <f t="shared" si="8"/>
        <v>315.86999999999887</v>
      </c>
      <c r="H33" s="18">
        <f t="shared" si="2"/>
        <v>-0.05600000000112004</v>
      </c>
      <c r="I33" s="19">
        <f t="shared" si="20"/>
        <v>43.08000000000001</v>
      </c>
      <c r="J33" s="17">
        <f t="shared" si="10"/>
        <v>316.3699999999984</v>
      </c>
      <c r="K33" s="18">
        <f t="shared" si="3"/>
        <v>0.4439999999984252</v>
      </c>
      <c r="L33" s="19">
        <f t="shared" si="21"/>
        <v>80.18500000000016</v>
      </c>
      <c r="M33" s="16">
        <f t="shared" si="12"/>
        <v>317.30000000000064</v>
      </c>
      <c r="N33" s="49">
        <v>11.5</v>
      </c>
      <c r="O33" s="49"/>
      <c r="P33" s="45">
        <f t="shared" si="13"/>
        <v>173</v>
      </c>
      <c r="Q33" s="3"/>
      <c r="R33" s="3"/>
      <c r="S33" s="3"/>
      <c r="T33" s="3"/>
    </row>
    <row r="34" spans="1:20" ht="16.5" customHeight="1">
      <c r="A34" s="17">
        <f t="shared" si="4"/>
        <v>314.87999999999977</v>
      </c>
      <c r="B34" s="18">
        <f t="shared" si="0"/>
        <v>-1.0460000000002196</v>
      </c>
      <c r="C34" s="19">
        <f t="shared" si="18"/>
        <v>2.6800000000000006</v>
      </c>
      <c r="D34" s="17">
        <f t="shared" si="6"/>
        <v>315.3799999999993</v>
      </c>
      <c r="E34" s="18">
        <f t="shared" si="1"/>
        <v>-0.5460000000006744</v>
      </c>
      <c r="F34" s="19">
        <f t="shared" si="19"/>
        <v>16.380000000000003</v>
      </c>
      <c r="G34" s="17">
        <f t="shared" si="8"/>
        <v>315.87999999999886</v>
      </c>
      <c r="H34" s="18">
        <f t="shared" si="2"/>
        <v>-0.04600000000112914</v>
      </c>
      <c r="I34" s="19">
        <f t="shared" si="20"/>
        <v>43.72000000000001</v>
      </c>
      <c r="J34" s="17">
        <f t="shared" si="10"/>
        <v>316.3799999999984</v>
      </c>
      <c r="K34" s="18">
        <f t="shared" si="3"/>
        <v>0.4539999999984161</v>
      </c>
      <c r="L34" s="19">
        <f t="shared" si="21"/>
        <v>80.99000000000017</v>
      </c>
      <c r="M34" s="16">
        <f t="shared" si="12"/>
        <v>317.40000000000066</v>
      </c>
      <c r="N34" s="49">
        <v>12.25</v>
      </c>
      <c r="O34" s="49"/>
      <c r="P34" s="45">
        <f t="shared" si="13"/>
        <v>184.5</v>
      </c>
      <c r="Q34" s="3"/>
      <c r="R34" s="3"/>
      <c r="S34" s="3"/>
      <c r="T34" s="3"/>
    </row>
    <row r="35" spans="1:20" ht="16.5" customHeight="1">
      <c r="A35" s="17">
        <f t="shared" si="4"/>
        <v>314.88999999999976</v>
      </c>
      <c r="B35" s="18">
        <f t="shared" si="0"/>
        <v>-1.0360000000002287</v>
      </c>
      <c r="C35" s="19">
        <f t="shared" si="18"/>
        <v>2.8400000000000007</v>
      </c>
      <c r="D35" s="17">
        <f t="shared" si="6"/>
        <v>315.3899999999993</v>
      </c>
      <c r="E35" s="18">
        <f t="shared" si="1"/>
        <v>-0.5360000000006835</v>
      </c>
      <c r="F35" s="19">
        <f t="shared" si="19"/>
        <v>16.790000000000003</v>
      </c>
      <c r="G35" s="17">
        <f t="shared" si="8"/>
        <v>315.88999999999885</v>
      </c>
      <c r="H35" s="18">
        <f t="shared" si="2"/>
        <v>-0.03600000000113823</v>
      </c>
      <c r="I35" s="19">
        <f t="shared" si="20"/>
        <v>44.360000000000014</v>
      </c>
      <c r="J35" s="17">
        <f t="shared" si="10"/>
        <v>316.3899999999984</v>
      </c>
      <c r="K35" s="18">
        <f t="shared" si="3"/>
        <v>0.463999999998407</v>
      </c>
      <c r="L35" s="19">
        <f t="shared" si="21"/>
        <v>81.79500000000017</v>
      </c>
      <c r="M35" s="16">
        <f t="shared" si="12"/>
        <v>317.5000000000007</v>
      </c>
      <c r="N35" s="49">
        <v>12.25</v>
      </c>
      <c r="O35" s="49"/>
      <c r="P35" s="45">
        <f t="shared" si="13"/>
        <v>196.75</v>
      </c>
      <c r="Q35" s="3"/>
      <c r="R35" s="3"/>
      <c r="S35" s="3"/>
      <c r="T35" s="3"/>
    </row>
    <row r="36" spans="1:20" ht="16.5" customHeight="1">
      <c r="A36" s="20">
        <f t="shared" si="4"/>
        <v>314.89999999999975</v>
      </c>
      <c r="B36" s="21">
        <f t="shared" si="0"/>
        <v>-1.0260000000002378</v>
      </c>
      <c r="C36" s="22">
        <f t="shared" si="18"/>
        <v>3.000000000000001</v>
      </c>
      <c r="D36" s="20">
        <f t="shared" si="6"/>
        <v>315.3999999999993</v>
      </c>
      <c r="E36" s="21">
        <f t="shared" si="1"/>
        <v>-0.5260000000006926</v>
      </c>
      <c r="F36" s="22">
        <f t="shared" si="19"/>
        <v>17.200000000000003</v>
      </c>
      <c r="G36" s="20">
        <f t="shared" si="8"/>
        <v>315.89999999999884</v>
      </c>
      <c r="H36" s="21">
        <f t="shared" si="2"/>
        <v>-0.026000000001147328</v>
      </c>
      <c r="I36" s="22">
        <f t="shared" si="20"/>
        <v>45.000000000000014</v>
      </c>
      <c r="J36" s="20">
        <f t="shared" si="10"/>
        <v>316.3999999999984</v>
      </c>
      <c r="K36" s="21">
        <f t="shared" si="3"/>
        <v>0.4739999999983979</v>
      </c>
      <c r="L36" s="22">
        <f t="shared" si="21"/>
        <v>82.60000000000018</v>
      </c>
      <c r="M36" s="16">
        <f t="shared" si="12"/>
        <v>317.6000000000007</v>
      </c>
      <c r="N36" s="49">
        <v>12.5</v>
      </c>
      <c r="O36" s="49"/>
      <c r="P36" s="45">
        <f t="shared" si="13"/>
        <v>209</v>
      </c>
      <c r="Q36" s="3"/>
      <c r="R36" s="3"/>
      <c r="S36" s="3"/>
      <c r="T36" s="3"/>
    </row>
    <row r="37" spans="1:20" ht="16.5" customHeight="1">
      <c r="A37" s="23">
        <f t="shared" si="4"/>
        <v>314.90999999999974</v>
      </c>
      <c r="B37" s="24">
        <f t="shared" si="0"/>
        <v>-1.016000000000247</v>
      </c>
      <c r="C37" s="25">
        <f aca="true" t="shared" si="22" ref="C37:C46">+C36+$N$9/10</f>
        <v>3.200000000000001</v>
      </c>
      <c r="D37" s="23">
        <f t="shared" si="6"/>
        <v>315.4099999999993</v>
      </c>
      <c r="E37" s="24">
        <f t="shared" si="1"/>
        <v>-0.5160000000007017</v>
      </c>
      <c r="F37" s="25">
        <f aca="true" t="shared" si="23" ref="F37:F46">+F36+$N$14/10</f>
        <v>17.680000000000003</v>
      </c>
      <c r="G37" s="23">
        <f t="shared" si="8"/>
        <v>315.90999999999883</v>
      </c>
      <c r="H37" s="24">
        <f t="shared" si="2"/>
        <v>-0.016000000001156423</v>
      </c>
      <c r="I37" s="25">
        <f aca="true" t="shared" si="24" ref="I37:I46">+I36+$N$19/10</f>
        <v>45.70000000000002</v>
      </c>
      <c r="J37" s="23">
        <f t="shared" si="10"/>
        <v>316.4099999999984</v>
      </c>
      <c r="K37" s="24">
        <f t="shared" si="3"/>
        <v>0.48399999999838883</v>
      </c>
      <c r="L37" s="25">
        <f aca="true" t="shared" si="25" ref="L37:L46">+L36+$N$24/10</f>
        <v>83.49500000000018</v>
      </c>
      <c r="M37" s="16">
        <f t="shared" si="12"/>
        <v>317.7000000000007</v>
      </c>
      <c r="N37" s="49">
        <v>12.5</v>
      </c>
      <c r="O37" s="49"/>
      <c r="P37" s="45">
        <f t="shared" si="13"/>
        <v>221.5</v>
      </c>
      <c r="Q37" s="3"/>
      <c r="R37" s="3"/>
      <c r="S37" s="3"/>
      <c r="T37" s="3"/>
    </row>
    <row r="38" spans="1:20" ht="16.5" customHeight="1">
      <c r="A38" s="17">
        <f t="shared" si="4"/>
        <v>314.91999999999973</v>
      </c>
      <c r="B38" s="18">
        <f aca="true" t="shared" si="26" ref="B38:B55">+A38-$M$1</f>
        <v>-1.006000000000256</v>
      </c>
      <c r="C38" s="19">
        <f t="shared" si="22"/>
        <v>3.4000000000000012</v>
      </c>
      <c r="D38" s="17">
        <f t="shared" si="6"/>
        <v>315.4199999999993</v>
      </c>
      <c r="E38" s="18">
        <f aca="true" t="shared" si="27" ref="E38:E55">+D38-$M$1</f>
        <v>-0.5060000000007108</v>
      </c>
      <c r="F38" s="19">
        <f t="shared" si="23"/>
        <v>18.160000000000004</v>
      </c>
      <c r="G38" s="17">
        <f t="shared" si="8"/>
        <v>315.9199999999988</v>
      </c>
      <c r="H38" s="18">
        <f aca="true" t="shared" si="28" ref="H38:H55">+G38-$M$1</f>
        <v>-0.0060000000011655175</v>
      </c>
      <c r="I38" s="19">
        <f t="shared" si="24"/>
        <v>46.40000000000002</v>
      </c>
      <c r="J38" s="17">
        <f t="shared" si="10"/>
        <v>316.41999999999837</v>
      </c>
      <c r="K38" s="18">
        <f aca="true" t="shared" si="29" ref="K38:K55">+J38-$M$1</f>
        <v>0.49399999999837974</v>
      </c>
      <c r="L38" s="19">
        <f t="shared" si="25"/>
        <v>84.39000000000017</v>
      </c>
      <c r="M38" s="16">
        <f t="shared" si="12"/>
        <v>317.80000000000075</v>
      </c>
      <c r="N38" s="49">
        <v>13.5</v>
      </c>
      <c r="O38" s="49"/>
      <c r="P38" s="45">
        <f t="shared" si="13"/>
        <v>234</v>
      </c>
      <c r="Q38" s="3"/>
      <c r="R38" s="3"/>
      <c r="S38" s="3"/>
      <c r="T38" s="3"/>
    </row>
    <row r="39" spans="1:20" ht="16.5" customHeight="1">
      <c r="A39" s="17">
        <f aca="true" t="shared" si="30" ref="A39:A55">+A38+0.01</f>
        <v>314.9299999999997</v>
      </c>
      <c r="B39" s="18">
        <f t="shared" si="26"/>
        <v>-0.9960000000002651</v>
      </c>
      <c r="C39" s="19">
        <f t="shared" si="22"/>
        <v>3.6000000000000014</v>
      </c>
      <c r="D39" s="17">
        <f aca="true" t="shared" si="31" ref="D39:D55">+D38+0.01</f>
        <v>315.42999999999927</v>
      </c>
      <c r="E39" s="18">
        <f t="shared" si="27"/>
        <v>-0.49600000000071987</v>
      </c>
      <c r="F39" s="19">
        <f t="shared" si="23"/>
        <v>18.640000000000004</v>
      </c>
      <c r="G39" s="17">
        <f aca="true" t="shared" si="32" ref="G39:G55">+G38+0.01</f>
        <v>315.9299999999988</v>
      </c>
      <c r="H39" s="18">
        <f t="shared" si="28"/>
        <v>0.003999999998825388</v>
      </c>
      <c r="I39" s="19">
        <f t="shared" si="24"/>
        <v>47.10000000000002</v>
      </c>
      <c r="J39" s="17">
        <f aca="true" t="shared" si="33" ref="J39:J55">+J38+0.01</f>
        <v>316.42999999999836</v>
      </c>
      <c r="K39" s="18">
        <f t="shared" si="29"/>
        <v>0.5039999999983706</v>
      </c>
      <c r="L39" s="19">
        <f t="shared" si="25"/>
        <v>85.28500000000017</v>
      </c>
      <c r="M39" s="16">
        <f t="shared" si="12"/>
        <v>317.9000000000008</v>
      </c>
      <c r="N39" s="49">
        <v>13.5</v>
      </c>
      <c r="O39" s="49"/>
      <c r="P39" s="45">
        <f t="shared" si="13"/>
        <v>247.5</v>
      </c>
      <c r="Q39" s="3"/>
      <c r="R39" s="3"/>
      <c r="S39" s="3"/>
      <c r="T39" s="3"/>
    </row>
    <row r="40" spans="1:20" ht="16.5" customHeight="1">
      <c r="A40" s="17">
        <f t="shared" si="30"/>
        <v>314.9399999999997</v>
      </c>
      <c r="B40" s="18">
        <f t="shared" si="26"/>
        <v>-0.9860000000002742</v>
      </c>
      <c r="C40" s="19">
        <f t="shared" si="22"/>
        <v>3.8000000000000016</v>
      </c>
      <c r="D40" s="17">
        <f t="shared" si="31"/>
        <v>315.43999999999926</v>
      </c>
      <c r="E40" s="18">
        <f t="shared" si="27"/>
        <v>-0.48600000000072896</v>
      </c>
      <c r="F40" s="19">
        <f t="shared" si="23"/>
        <v>19.120000000000005</v>
      </c>
      <c r="G40" s="17">
        <f t="shared" si="32"/>
        <v>315.9399999999988</v>
      </c>
      <c r="H40" s="18">
        <f t="shared" si="28"/>
        <v>0.013999999998816293</v>
      </c>
      <c r="I40" s="19">
        <f t="shared" si="24"/>
        <v>47.800000000000026</v>
      </c>
      <c r="J40" s="17">
        <f t="shared" si="33"/>
        <v>316.43999999999835</v>
      </c>
      <c r="K40" s="18">
        <f t="shared" si="29"/>
        <v>0.5139999999983615</v>
      </c>
      <c r="L40" s="19">
        <f t="shared" si="25"/>
        <v>86.18000000000016</v>
      </c>
      <c r="M40" s="16">
        <f t="shared" si="12"/>
        <v>318.0000000000008</v>
      </c>
      <c r="N40" s="49">
        <v>13.6</v>
      </c>
      <c r="O40" s="49"/>
      <c r="P40" s="45">
        <f t="shared" si="13"/>
        <v>261</v>
      </c>
      <c r="Q40" s="3"/>
      <c r="R40" s="3"/>
      <c r="S40" s="3"/>
      <c r="T40" s="3"/>
    </row>
    <row r="41" spans="1:20" ht="16.5" customHeight="1">
      <c r="A41" s="17">
        <f t="shared" si="30"/>
        <v>314.9499999999997</v>
      </c>
      <c r="B41" s="18">
        <f t="shared" si="26"/>
        <v>-0.9760000000002833</v>
      </c>
      <c r="C41" s="19">
        <f t="shared" si="22"/>
        <v>4.000000000000002</v>
      </c>
      <c r="D41" s="17">
        <f t="shared" si="31"/>
        <v>315.44999999999925</v>
      </c>
      <c r="E41" s="18">
        <f t="shared" si="27"/>
        <v>-0.47600000000073805</v>
      </c>
      <c r="F41" s="19">
        <f t="shared" si="23"/>
        <v>19.600000000000005</v>
      </c>
      <c r="G41" s="17">
        <f t="shared" si="32"/>
        <v>315.9499999999988</v>
      </c>
      <c r="H41" s="18">
        <f t="shared" si="28"/>
        <v>0.023999999998807198</v>
      </c>
      <c r="I41" s="19">
        <f t="shared" si="24"/>
        <v>48.50000000000003</v>
      </c>
      <c r="J41" s="17">
        <f t="shared" si="33"/>
        <v>316.44999999999834</v>
      </c>
      <c r="K41" s="18">
        <f t="shared" si="29"/>
        <v>0.5239999999983525</v>
      </c>
      <c r="L41" s="19">
        <f t="shared" si="25"/>
        <v>87.07500000000016</v>
      </c>
      <c r="M41" s="16">
        <f t="shared" si="12"/>
        <v>318.1000000000008</v>
      </c>
      <c r="N41" s="49">
        <v>13.6</v>
      </c>
      <c r="O41" s="49"/>
      <c r="P41" s="45">
        <f t="shared" si="13"/>
        <v>274.6</v>
      </c>
      <c r="Q41" s="3"/>
      <c r="R41" s="3"/>
      <c r="S41" s="3"/>
      <c r="T41" s="3"/>
    </row>
    <row r="42" spans="1:20" ht="16.5" customHeight="1">
      <c r="A42" s="17">
        <f t="shared" si="30"/>
        <v>314.9599999999997</v>
      </c>
      <c r="B42" s="18">
        <f t="shared" si="26"/>
        <v>-0.9660000000002924</v>
      </c>
      <c r="C42" s="19">
        <f t="shared" si="22"/>
        <v>4.200000000000002</v>
      </c>
      <c r="D42" s="17">
        <f t="shared" si="31"/>
        <v>315.45999999999924</v>
      </c>
      <c r="E42" s="18">
        <f t="shared" si="27"/>
        <v>-0.46600000000074715</v>
      </c>
      <c r="F42" s="19">
        <f t="shared" si="23"/>
        <v>20.080000000000005</v>
      </c>
      <c r="G42" s="17">
        <f t="shared" si="32"/>
        <v>315.9599999999988</v>
      </c>
      <c r="H42" s="18">
        <f t="shared" si="28"/>
        <v>0.0339999999987981</v>
      </c>
      <c r="I42" s="19">
        <f t="shared" si="24"/>
        <v>49.20000000000003</v>
      </c>
      <c r="J42" s="17">
        <f t="shared" si="33"/>
        <v>316.45999999999833</v>
      </c>
      <c r="K42" s="18">
        <f t="shared" si="29"/>
        <v>0.5339999999983434</v>
      </c>
      <c r="L42" s="19">
        <f t="shared" si="25"/>
        <v>87.97000000000016</v>
      </c>
      <c r="M42" s="16">
        <f t="shared" si="12"/>
        <v>318.20000000000084</v>
      </c>
      <c r="N42" s="49"/>
      <c r="O42" s="49"/>
      <c r="P42" s="45">
        <f t="shared" si="13"/>
        <v>288.20000000000005</v>
      </c>
      <c r="Q42" s="3"/>
      <c r="R42" s="3"/>
      <c r="S42" s="3"/>
      <c r="T42" s="3"/>
    </row>
    <row r="43" spans="1:20" ht="16.5" customHeight="1">
      <c r="A43" s="17">
        <f t="shared" si="30"/>
        <v>314.9699999999997</v>
      </c>
      <c r="B43" s="18">
        <f t="shared" si="26"/>
        <v>-0.9560000000003015</v>
      </c>
      <c r="C43" s="19">
        <f t="shared" si="22"/>
        <v>4.400000000000002</v>
      </c>
      <c r="D43" s="17">
        <f t="shared" si="31"/>
        <v>315.46999999999923</v>
      </c>
      <c r="E43" s="18">
        <f t="shared" si="27"/>
        <v>-0.45600000000075624</v>
      </c>
      <c r="F43" s="19">
        <f t="shared" si="23"/>
        <v>20.560000000000006</v>
      </c>
      <c r="G43" s="17">
        <f t="shared" si="32"/>
        <v>315.9699999999988</v>
      </c>
      <c r="H43" s="18">
        <f t="shared" si="28"/>
        <v>0.04399999999878901</v>
      </c>
      <c r="I43" s="19">
        <f t="shared" si="24"/>
        <v>49.900000000000034</v>
      </c>
      <c r="J43" s="17">
        <f t="shared" si="33"/>
        <v>316.4699999999983</v>
      </c>
      <c r="K43" s="18">
        <f t="shared" si="29"/>
        <v>0.5439999999983343</v>
      </c>
      <c r="L43" s="19">
        <f t="shared" si="25"/>
        <v>88.86500000000015</v>
      </c>
      <c r="M43" s="16"/>
      <c r="N43" s="48"/>
      <c r="O43" s="49"/>
      <c r="P43" s="47"/>
      <c r="Q43" s="3"/>
      <c r="R43" s="3"/>
      <c r="S43" s="3"/>
      <c r="T43" s="3"/>
    </row>
    <row r="44" spans="1:20" ht="16.5" customHeight="1">
      <c r="A44" s="17">
        <f t="shared" si="30"/>
        <v>314.9799999999997</v>
      </c>
      <c r="B44" s="18">
        <f t="shared" si="26"/>
        <v>-0.9460000000003106</v>
      </c>
      <c r="C44" s="19">
        <f t="shared" si="22"/>
        <v>4.600000000000002</v>
      </c>
      <c r="D44" s="17">
        <f t="shared" si="31"/>
        <v>315.4799999999992</v>
      </c>
      <c r="E44" s="18">
        <f t="shared" si="27"/>
        <v>-0.44600000000076534</v>
      </c>
      <c r="F44" s="19">
        <f t="shared" si="23"/>
        <v>21.040000000000006</v>
      </c>
      <c r="G44" s="17">
        <f t="shared" si="32"/>
        <v>315.97999999999877</v>
      </c>
      <c r="H44" s="18">
        <f t="shared" si="28"/>
        <v>0.05399999999877991</v>
      </c>
      <c r="I44" s="19">
        <f t="shared" si="24"/>
        <v>50.60000000000004</v>
      </c>
      <c r="J44" s="17">
        <f t="shared" si="33"/>
        <v>316.4799999999983</v>
      </c>
      <c r="K44" s="18">
        <f t="shared" si="29"/>
        <v>0.5539999999983252</v>
      </c>
      <c r="L44" s="19">
        <f t="shared" si="25"/>
        <v>89.76000000000015</v>
      </c>
      <c r="M44" s="16"/>
      <c r="N44" s="48"/>
      <c r="O44" s="49"/>
      <c r="P44" s="47"/>
      <c r="Q44" s="3"/>
      <c r="R44" s="3"/>
      <c r="S44" s="3"/>
      <c r="T44" s="3"/>
    </row>
    <row r="45" spans="1:20" ht="16.5" customHeight="1">
      <c r="A45" s="17">
        <f t="shared" si="30"/>
        <v>314.98999999999967</v>
      </c>
      <c r="B45" s="18">
        <f t="shared" si="26"/>
        <v>-0.9360000000003197</v>
      </c>
      <c r="C45" s="19">
        <f t="shared" si="22"/>
        <v>4.8000000000000025</v>
      </c>
      <c r="D45" s="17">
        <f t="shared" si="31"/>
        <v>315.4899999999992</v>
      </c>
      <c r="E45" s="18">
        <f t="shared" si="27"/>
        <v>-0.43600000000077443</v>
      </c>
      <c r="F45" s="19">
        <f t="shared" si="23"/>
        <v>21.520000000000007</v>
      </c>
      <c r="G45" s="17">
        <f t="shared" si="32"/>
        <v>315.98999999999876</v>
      </c>
      <c r="H45" s="18">
        <f t="shared" si="28"/>
        <v>0.06399999999877082</v>
      </c>
      <c r="I45" s="19">
        <f t="shared" si="24"/>
        <v>51.30000000000004</v>
      </c>
      <c r="J45" s="17">
        <f t="shared" si="33"/>
        <v>316.4899999999983</v>
      </c>
      <c r="K45" s="18">
        <f t="shared" si="29"/>
        <v>0.5639999999983161</v>
      </c>
      <c r="L45" s="19">
        <f t="shared" si="25"/>
        <v>90.65500000000014</v>
      </c>
      <c r="M45" s="16"/>
      <c r="N45" s="48"/>
      <c r="O45" s="49"/>
      <c r="P45" s="47"/>
      <c r="Q45" s="3"/>
      <c r="R45" s="3"/>
      <c r="S45" s="3"/>
      <c r="T45" s="3"/>
    </row>
    <row r="46" spans="1:20" ht="16.5" customHeight="1">
      <c r="A46" s="20">
        <f t="shared" si="30"/>
        <v>314.99999999999966</v>
      </c>
      <c r="B46" s="21">
        <f t="shared" si="26"/>
        <v>-0.9260000000003288</v>
      </c>
      <c r="C46" s="22">
        <f t="shared" si="22"/>
        <v>5.000000000000003</v>
      </c>
      <c r="D46" s="20">
        <f t="shared" si="31"/>
        <v>315.4999999999992</v>
      </c>
      <c r="E46" s="21">
        <f t="shared" si="27"/>
        <v>-0.42600000000078353</v>
      </c>
      <c r="F46" s="22">
        <f t="shared" si="23"/>
        <v>22.000000000000007</v>
      </c>
      <c r="G46" s="20">
        <f t="shared" si="32"/>
        <v>315.99999999999875</v>
      </c>
      <c r="H46" s="21">
        <f t="shared" si="28"/>
        <v>0.07399999999876172</v>
      </c>
      <c r="I46" s="22">
        <f t="shared" si="24"/>
        <v>52.00000000000004</v>
      </c>
      <c r="J46" s="20">
        <f t="shared" si="33"/>
        <v>316.4999999999983</v>
      </c>
      <c r="K46" s="21">
        <f t="shared" si="29"/>
        <v>0.573999999998307</v>
      </c>
      <c r="L46" s="22">
        <f t="shared" si="25"/>
        <v>91.55000000000014</v>
      </c>
      <c r="M46" s="16"/>
      <c r="N46" s="48"/>
      <c r="O46" s="49"/>
      <c r="P46" s="47"/>
      <c r="Q46" s="3"/>
      <c r="R46" s="3"/>
      <c r="S46" s="3"/>
      <c r="T46" s="3"/>
    </row>
    <row r="47" spans="1:20" ht="16.5" customHeight="1">
      <c r="A47" s="23">
        <f t="shared" si="30"/>
        <v>315.00999999999965</v>
      </c>
      <c r="B47" s="24">
        <f t="shared" si="26"/>
        <v>-0.9160000000003379</v>
      </c>
      <c r="C47" s="25">
        <f aca="true" t="shared" si="34" ref="C47:C55">+C46+$N$10/10</f>
        <v>5.210000000000003</v>
      </c>
      <c r="D47" s="23">
        <f t="shared" si="31"/>
        <v>315.5099999999992</v>
      </c>
      <c r="E47" s="24">
        <f t="shared" si="27"/>
        <v>-0.4160000000007926</v>
      </c>
      <c r="F47" s="25">
        <f aca="true" t="shared" si="35" ref="F47:F55">+F46+$N$15/10</f>
        <v>22.500000000000007</v>
      </c>
      <c r="G47" s="23">
        <f t="shared" si="32"/>
        <v>316.00999999999874</v>
      </c>
      <c r="H47" s="24">
        <f t="shared" si="28"/>
        <v>0.08399999999875263</v>
      </c>
      <c r="I47" s="25">
        <f aca="true" t="shared" si="36" ref="I47:I55">+I46+$N$20/10</f>
        <v>52.725000000000044</v>
      </c>
      <c r="J47" s="23">
        <f t="shared" si="33"/>
        <v>316.5099999999983</v>
      </c>
      <c r="K47" s="24">
        <f t="shared" si="29"/>
        <v>0.5839999999982979</v>
      </c>
      <c r="L47" s="25">
        <f aca="true" t="shared" si="37" ref="L47:L55">+L46+$N$25/10</f>
        <v>92.44500000000014</v>
      </c>
      <c r="M47" s="16"/>
      <c r="N47" s="48"/>
      <c r="O47" s="49"/>
      <c r="P47" s="47"/>
      <c r="Q47" s="3"/>
      <c r="R47" s="3"/>
      <c r="S47" s="3"/>
      <c r="T47" s="3"/>
    </row>
    <row r="48" spans="1:20" ht="16.5" customHeight="1">
      <c r="A48" s="17">
        <f t="shared" si="30"/>
        <v>315.01999999999964</v>
      </c>
      <c r="B48" s="18">
        <f t="shared" si="26"/>
        <v>-0.906000000000347</v>
      </c>
      <c r="C48" s="19">
        <f t="shared" si="34"/>
        <v>5.420000000000003</v>
      </c>
      <c r="D48" s="17">
        <f t="shared" si="31"/>
        <v>315.5199999999992</v>
      </c>
      <c r="E48" s="18">
        <f t="shared" si="27"/>
        <v>-0.4060000000008017</v>
      </c>
      <c r="F48" s="19">
        <f t="shared" si="35"/>
        <v>23.000000000000007</v>
      </c>
      <c r="G48" s="17">
        <f t="shared" si="32"/>
        <v>316.01999999999873</v>
      </c>
      <c r="H48" s="18">
        <f t="shared" si="28"/>
        <v>0.09399999999874353</v>
      </c>
      <c r="I48" s="19">
        <f t="shared" si="36"/>
        <v>53.450000000000045</v>
      </c>
      <c r="J48" s="17">
        <f t="shared" si="33"/>
        <v>316.5199999999983</v>
      </c>
      <c r="K48" s="18">
        <f t="shared" si="29"/>
        <v>0.5939999999982888</v>
      </c>
      <c r="L48" s="19">
        <f t="shared" si="37"/>
        <v>93.34000000000013</v>
      </c>
      <c r="M48" s="16"/>
      <c r="N48" s="48"/>
      <c r="O48" s="49"/>
      <c r="P48" s="47"/>
      <c r="Q48" s="3"/>
      <c r="R48" s="3"/>
      <c r="S48" s="3"/>
      <c r="T48" s="3"/>
    </row>
    <row r="49" spans="1:20" ht="16.5" customHeight="1">
      <c r="A49" s="17">
        <f t="shared" si="30"/>
        <v>315.02999999999963</v>
      </c>
      <c r="B49" s="18">
        <f t="shared" si="26"/>
        <v>-0.8960000000003561</v>
      </c>
      <c r="C49" s="19">
        <f t="shared" si="34"/>
        <v>5.630000000000003</v>
      </c>
      <c r="D49" s="17">
        <f t="shared" si="31"/>
        <v>315.5299999999992</v>
      </c>
      <c r="E49" s="18">
        <f t="shared" si="27"/>
        <v>-0.3960000000008108</v>
      </c>
      <c r="F49" s="19">
        <f t="shared" si="35"/>
        <v>23.500000000000007</v>
      </c>
      <c r="G49" s="17">
        <f t="shared" si="32"/>
        <v>316.0299999999987</v>
      </c>
      <c r="H49" s="18">
        <f t="shared" si="28"/>
        <v>0.10399999999873444</v>
      </c>
      <c r="I49" s="19">
        <f t="shared" si="36"/>
        <v>54.17500000000005</v>
      </c>
      <c r="J49" s="17">
        <f t="shared" si="33"/>
        <v>316.52999999999827</v>
      </c>
      <c r="K49" s="18">
        <f t="shared" si="29"/>
        <v>0.6039999999982797</v>
      </c>
      <c r="L49" s="19">
        <f t="shared" si="37"/>
        <v>94.23500000000013</v>
      </c>
      <c r="M49" s="16"/>
      <c r="N49" s="48"/>
      <c r="O49" s="49"/>
      <c r="P49" s="47"/>
      <c r="Q49" s="3"/>
      <c r="R49" s="3"/>
      <c r="S49" s="3"/>
      <c r="T49" s="3"/>
    </row>
    <row r="50" spans="1:20" ht="16.5" customHeight="1">
      <c r="A50" s="17">
        <f t="shared" si="30"/>
        <v>315.0399999999996</v>
      </c>
      <c r="B50" s="18">
        <f t="shared" si="26"/>
        <v>-0.8860000000003652</v>
      </c>
      <c r="C50" s="19">
        <f t="shared" si="34"/>
        <v>5.8400000000000025</v>
      </c>
      <c r="D50" s="17">
        <f t="shared" si="31"/>
        <v>315.53999999999917</v>
      </c>
      <c r="E50" s="18">
        <f t="shared" si="27"/>
        <v>-0.3860000000008199</v>
      </c>
      <c r="F50" s="19">
        <f t="shared" si="35"/>
        <v>24.000000000000007</v>
      </c>
      <c r="G50" s="17">
        <f t="shared" si="32"/>
        <v>316.0399999999987</v>
      </c>
      <c r="H50" s="18">
        <f t="shared" si="28"/>
        <v>0.11399999999872534</v>
      </c>
      <c r="I50" s="19">
        <f t="shared" si="36"/>
        <v>54.90000000000005</v>
      </c>
      <c r="J50" s="17">
        <f t="shared" si="33"/>
        <v>316.53999999999826</v>
      </c>
      <c r="K50" s="18">
        <f t="shared" si="29"/>
        <v>0.6139999999982706</v>
      </c>
      <c r="L50" s="19">
        <f t="shared" si="37"/>
        <v>95.13000000000012</v>
      </c>
      <c r="M50" s="16"/>
      <c r="N50" s="48"/>
      <c r="O50" s="49"/>
      <c r="P50" s="47"/>
      <c r="Q50" s="3"/>
      <c r="R50" s="3"/>
      <c r="S50" s="3"/>
      <c r="T50" s="3"/>
    </row>
    <row r="51" spans="1:20" ht="16.5" customHeight="1">
      <c r="A51" s="17">
        <f t="shared" si="30"/>
        <v>315.0499999999996</v>
      </c>
      <c r="B51" s="18">
        <f t="shared" si="26"/>
        <v>-0.8760000000003743</v>
      </c>
      <c r="C51" s="19">
        <f t="shared" si="34"/>
        <v>6.0500000000000025</v>
      </c>
      <c r="D51" s="17">
        <f t="shared" si="31"/>
        <v>315.54999999999916</v>
      </c>
      <c r="E51" s="18">
        <f t="shared" si="27"/>
        <v>-0.376000000000829</v>
      </c>
      <c r="F51" s="19">
        <f t="shared" si="35"/>
        <v>24.500000000000007</v>
      </c>
      <c r="G51" s="17">
        <f t="shared" si="32"/>
        <v>316.0499999999987</v>
      </c>
      <c r="H51" s="18">
        <f t="shared" si="28"/>
        <v>0.12399999999871625</v>
      </c>
      <c r="I51" s="19">
        <f t="shared" si="36"/>
        <v>55.62500000000005</v>
      </c>
      <c r="J51" s="17">
        <f t="shared" si="33"/>
        <v>316.54999999999825</v>
      </c>
      <c r="K51" s="18">
        <f t="shared" si="29"/>
        <v>0.6239999999982615</v>
      </c>
      <c r="L51" s="19">
        <f t="shared" si="37"/>
        <v>96.02500000000012</v>
      </c>
      <c r="M51" s="16"/>
      <c r="N51" s="48"/>
      <c r="O51" s="49"/>
      <c r="P51" s="47"/>
      <c r="Q51" s="3"/>
      <c r="R51" s="3"/>
      <c r="S51" s="3"/>
      <c r="T51" s="3"/>
    </row>
    <row r="52" spans="1:19" ht="16.5" customHeight="1">
      <c r="A52" s="17">
        <f t="shared" si="30"/>
        <v>315.0599999999996</v>
      </c>
      <c r="B52" s="18">
        <f t="shared" si="26"/>
        <v>-0.8660000000003834</v>
      </c>
      <c r="C52" s="19">
        <f t="shared" si="34"/>
        <v>6.2600000000000025</v>
      </c>
      <c r="D52" s="17">
        <f t="shared" si="31"/>
        <v>315.55999999999915</v>
      </c>
      <c r="E52" s="18">
        <f t="shared" si="27"/>
        <v>-0.3660000000008381</v>
      </c>
      <c r="F52" s="19">
        <f t="shared" si="35"/>
        <v>25.000000000000007</v>
      </c>
      <c r="G52" s="17">
        <f t="shared" si="32"/>
        <v>316.0599999999987</v>
      </c>
      <c r="H52" s="18">
        <f t="shared" si="28"/>
        <v>0.13399999999870715</v>
      </c>
      <c r="I52" s="19">
        <f t="shared" si="36"/>
        <v>56.35000000000005</v>
      </c>
      <c r="J52" s="17">
        <f t="shared" si="33"/>
        <v>316.55999999999824</v>
      </c>
      <c r="K52" s="18">
        <f t="shared" si="29"/>
        <v>0.6339999999982524</v>
      </c>
      <c r="L52" s="19">
        <f t="shared" si="37"/>
        <v>96.92000000000012</v>
      </c>
      <c r="M52" s="16"/>
      <c r="N52" s="48"/>
      <c r="O52" s="49"/>
      <c r="P52" s="47"/>
      <c r="Q52" s="3"/>
      <c r="R52" s="3"/>
      <c r="S52" s="3"/>
    </row>
    <row r="53" spans="1:20" ht="16.5" customHeight="1">
      <c r="A53" s="17">
        <f t="shared" si="30"/>
        <v>315.0699999999996</v>
      </c>
      <c r="B53" s="18">
        <f t="shared" si="26"/>
        <v>-0.8560000000003924</v>
      </c>
      <c r="C53" s="19">
        <f t="shared" si="34"/>
        <v>6.470000000000002</v>
      </c>
      <c r="D53" s="17">
        <f t="shared" si="31"/>
        <v>315.56999999999914</v>
      </c>
      <c r="E53" s="18">
        <f t="shared" si="27"/>
        <v>-0.3560000000008472</v>
      </c>
      <c r="F53" s="19">
        <f t="shared" si="35"/>
        <v>25.500000000000007</v>
      </c>
      <c r="G53" s="17">
        <f t="shared" si="32"/>
        <v>316.0699999999987</v>
      </c>
      <c r="H53" s="18">
        <f t="shared" si="28"/>
        <v>0.14399999999869806</v>
      </c>
      <c r="I53" s="19">
        <f t="shared" si="36"/>
        <v>57.07500000000005</v>
      </c>
      <c r="J53" s="17">
        <f t="shared" si="33"/>
        <v>316.56999999999823</v>
      </c>
      <c r="K53" s="18">
        <f t="shared" si="29"/>
        <v>0.6439999999982433</v>
      </c>
      <c r="L53" s="19">
        <f t="shared" si="37"/>
        <v>97.81500000000011</v>
      </c>
      <c r="M53" s="16"/>
      <c r="N53" s="48"/>
      <c r="O53" s="49"/>
      <c r="P53" s="47"/>
      <c r="Q53" s="3"/>
      <c r="R53" s="3"/>
      <c r="S53" s="3"/>
      <c r="T53" s="3"/>
    </row>
    <row r="54" spans="1:20" ht="16.5" customHeight="1">
      <c r="A54" s="17">
        <f t="shared" si="30"/>
        <v>315.0799999999996</v>
      </c>
      <c r="B54" s="18">
        <f t="shared" si="26"/>
        <v>-0.8460000000004015</v>
      </c>
      <c r="C54" s="19">
        <f t="shared" si="34"/>
        <v>6.680000000000002</v>
      </c>
      <c r="D54" s="17">
        <f t="shared" si="31"/>
        <v>315.57999999999913</v>
      </c>
      <c r="E54" s="18">
        <f t="shared" si="27"/>
        <v>-0.3460000000008563</v>
      </c>
      <c r="F54" s="19">
        <f t="shared" si="35"/>
        <v>26.000000000000007</v>
      </c>
      <c r="G54" s="17">
        <f t="shared" si="32"/>
        <v>316.0799999999987</v>
      </c>
      <c r="H54" s="18">
        <f t="shared" si="28"/>
        <v>0.15399999999868896</v>
      </c>
      <c r="I54" s="19">
        <f t="shared" si="36"/>
        <v>57.800000000000054</v>
      </c>
      <c r="J54" s="17">
        <f t="shared" si="33"/>
        <v>316.5799999999982</v>
      </c>
      <c r="K54" s="18">
        <f t="shared" si="29"/>
        <v>0.6539999999982342</v>
      </c>
      <c r="L54" s="19">
        <f t="shared" si="37"/>
        <v>98.71000000000011</v>
      </c>
      <c r="M54" s="16"/>
      <c r="N54" s="48"/>
      <c r="O54" s="49"/>
      <c r="P54" s="47"/>
      <c r="Q54" s="3"/>
      <c r="R54" s="3"/>
      <c r="S54" s="3"/>
      <c r="T54" s="3"/>
    </row>
    <row r="55" spans="1:19" ht="16.5" customHeight="1">
      <c r="A55" s="20">
        <f t="shared" si="30"/>
        <v>315.0899999999996</v>
      </c>
      <c r="B55" s="21">
        <f t="shared" si="26"/>
        <v>-0.8360000000004106</v>
      </c>
      <c r="C55" s="22">
        <f t="shared" si="34"/>
        <v>6.890000000000002</v>
      </c>
      <c r="D55" s="20">
        <f t="shared" si="31"/>
        <v>315.5899999999991</v>
      </c>
      <c r="E55" s="21">
        <f t="shared" si="27"/>
        <v>-0.3360000000008654</v>
      </c>
      <c r="F55" s="22">
        <f t="shared" si="35"/>
        <v>26.500000000000007</v>
      </c>
      <c r="G55" s="20">
        <f t="shared" si="32"/>
        <v>316.08999999999867</v>
      </c>
      <c r="H55" s="21">
        <f t="shared" si="28"/>
        <v>0.16399999999867987</v>
      </c>
      <c r="I55" s="22">
        <f t="shared" si="36"/>
        <v>58.525000000000055</v>
      </c>
      <c r="J55" s="20">
        <f t="shared" si="33"/>
        <v>316.5899999999982</v>
      </c>
      <c r="K55" s="21">
        <f t="shared" si="29"/>
        <v>0.6639999999982251</v>
      </c>
      <c r="L55" s="22">
        <f t="shared" si="37"/>
        <v>99.6050000000001</v>
      </c>
      <c r="M55" s="16"/>
      <c r="N55" s="48"/>
      <c r="O55" s="49"/>
      <c r="P55" s="47"/>
      <c r="Q55" s="3"/>
      <c r="S55" s="3"/>
    </row>
    <row r="56" spans="1:20" ht="24.7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49"/>
      <c r="O56" s="49"/>
      <c r="P56" s="47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50"/>
      <c r="O57" s="49"/>
      <c r="P57" s="47"/>
      <c r="Q57" s="3"/>
      <c r="R57" s="3"/>
      <c r="S57" s="3"/>
      <c r="T57" s="3"/>
    </row>
    <row r="58" spans="1:20" ht="24.75" customHeight="1">
      <c r="A58" s="51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47"/>
      <c r="Q58" s="3"/>
      <c r="R58" s="3"/>
      <c r="S58" s="3"/>
      <c r="T58" s="3"/>
    </row>
    <row r="59" spans="1:20" ht="24.75" customHeight="1">
      <c r="A59" s="7" t="s">
        <v>0</v>
      </c>
      <c r="B59" s="8" t="s">
        <v>0</v>
      </c>
      <c r="C59" s="9" t="s">
        <v>1</v>
      </c>
      <c r="D59" s="7" t="s">
        <v>0</v>
      </c>
      <c r="E59" s="8" t="s">
        <v>0</v>
      </c>
      <c r="F59" s="9" t="s">
        <v>1</v>
      </c>
      <c r="G59" s="7" t="s">
        <v>0</v>
      </c>
      <c r="H59" s="8" t="s">
        <v>0</v>
      </c>
      <c r="I59" s="9" t="s">
        <v>1</v>
      </c>
      <c r="J59" s="7" t="s">
        <v>0</v>
      </c>
      <c r="K59" s="8" t="s">
        <v>0</v>
      </c>
      <c r="L59" s="9" t="s">
        <v>1</v>
      </c>
      <c r="M59" s="16"/>
      <c r="N59" s="26"/>
      <c r="O59" s="3"/>
      <c r="P59" s="47"/>
      <c r="Q59" s="3"/>
      <c r="R59" s="3"/>
      <c r="S59" s="3"/>
      <c r="T59" s="3"/>
    </row>
    <row r="60" spans="1:20" ht="24.75" customHeight="1">
      <c r="A60" s="10" t="s">
        <v>2</v>
      </c>
      <c r="B60" s="11" t="s">
        <v>3</v>
      </c>
      <c r="C60" s="12" t="s">
        <v>4</v>
      </c>
      <c r="D60" s="10" t="s">
        <v>2</v>
      </c>
      <c r="E60" s="11" t="s">
        <v>3</v>
      </c>
      <c r="F60" s="12" t="s">
        <v>4</v>
      </c>
      <c r="G60" s="10" t="s">
        <v>2</v>
      </c>
      <c r="H60" s="11" t="s">
        <v>3</v>
      </c>
      <c r="I60" s="12" t="s">
        <v>4</v>
      </c>
      <c r="J60" s="10" t="s">
        <v>2</v>
      </c>
      <c r="K60" s="11" t="s">
        <v>3</v>
      </c>
      <c r="L60" s="12" t="s">
        <v>4</v>
      </c>
      <c r="M60" s="16"/>
      <c r="N60" s="26"/>
      <c r="O60" s="3"/>
      <c r="P60" s="47"/>
      <c r="Q60" s="3"/>
      <c r="R60" s="3"/>
      <c r="S60" s="3"/>
      <c r="T60" s="3"/>
    </row>
    <row r="61" spans="1:20" ht="16.5" customHeight="1">
      <c r="A61" s="13">
        <f>J55+0.01</f>
        <v>316.5999999999982</v>
      </c>
      <c r="B61" s="39">
        <f>A61-M1</f>
        <v>0.673999999998216</v>
      </c>
      <c r="C61" s="30">
        <f>+L55+$N$25/10</f>
        <v>100.5000000000001</v>
      </c>
      <c r="D61" s="13">
        <f>+A110+0.01</f>
        <v>317.09999999999775</v>
      </c>
      <c r="E61" s="14">
        <f aca="true" t="shared" si="38" ref="E61:E92">+D61-$M$1</f>
        <v>1.1739999999977613</v>
      </c>
      <c r="F61" s="43">
        <f>+C110+$N$30/10</f>
        <v>150.75000000000014</v>
      </c>
      <c r="G61" s="13">
        <f>+D110+0.01</f>
        <v>317.5999999999973</v>
      </c>
      <c r="H61" s="14">
        <f aca="true" t="shared" si="39" ref="H61:H92">+G61-$M$1</f>
        <v>1.6739999999973065</v>
      </c>
      <c r="I61" s="43">
        <f>+F110+$N$35/10</f>
        <v>209.00000000000003</v>
      </c>
      <c r="J61" s="13">
        <f>+G110+0.01</f>
        <v>318.09999999999684</v>
      </c>
      <c r="K61" s="14">
        <f aca="true" t="shared" si="40" ref="K61:K92">+J61-$M$1</f>
        <v>2.173999999996852</v>
      </c>
      <c r="L61" s="43">
        <f>+I110+$N$40/10</f>
        <v>274.60000000000014</v>
      </c>
      <c r="M61" s="16"/>
      <c r="N61" s="26"/>
      <c r="O61" s="3"/>
      <c r="P61" s="47"/>
      <c r="Q61" s="3"/>
      <c r="R61" s="3"/>
      <c r="S61" s="3"/>
      <c r="T61" s="3"/>
    </row>
    <row r="62" spans="1:20" ht="16.5" customHeight="1">
      <c r="A62" s="17">
        <f aca="true" t="shared" si="41" ref="A62:A93">+A61+0.01</f>
        <v>316.6099999999982</v>
      </c>
      <c r="B62" s="18">
        <f aca="true" t="shared" si="42" ref="B62:B93">B61+0.01</f>
        <v>0.683999999998216</v>
      </c>
      <c r="C62" s="40">
        <f aca="true" t="shared" si="43" ref="C62:C71">+C61+$N$26/10</f>
        <v>101.4500000000001</v>
      </c>
      <c r="D62" s="17">
        <f aca="true" t="shared" si="44" ref="D62:D93">+D61+0.01</f>
        <v>317.10999999999774</v>
      </c>
      <c r="E62" s="18">
        <f t="shared" si="38"/>
        <v>1.1839999999977522</v>
      </c>
      <c r="F62" s="40">
        <f>+F61+$N$31/10</f>
        <v>151.82500000000013</v>
      </c>
      <c r="G62" s="17">
        <f aca="true" t="shared" si="45" ref="G62:G93">+G61+0.01</f>
        <v>317.6099999999973</v>
      </c>
      <c r="H62" s="18">
        <f t="shared" si="39"/>
        <v>1.6839999999972974</v>
      </c>
      <c r="I62" s="40">
        <f>+I61+$N$36/10</f>
        <v>210.25000000000003</v>
      </c>
      <c r="J62" s="17">
        <f aca="true" t="shared" si="46" ref="J62:J93">+J61+0.01</f>
        <v>318.10999999999683</v>
      </c>
      <c r="K62" s="18">
        <f t="shared" si="40"/>
        <v>2.1839999999968427</v>
      </c>
      <c r="L62" s="40">
        <f>+L61+$N$41/10</f>
        <v>275.96000000000015</v>
      </c>
      <c r="M62" s="16"/>
      <c r="N62" s="26"/>
      <c r="O62" s="3"/>
      <c r="P62" s="47"/>
      <c r="Q62" s="3"/>
      <c r="R62" s="3"/>
      <c r="S62" s="3"/>
      <c r="T62" s="3"/>
    </row>
    <row r="63" spans="1:20" ht="16.5" customHeight="1">
      <c r="A63" s="17">
        <f t="shared" si="41"/>
        <v>316.6199999999982</v>
      </c>
      <c r="B63" s="18">
        <f t="shared" si="42"/>
        <v>0.693999999998216</v>
      </c>
      <c r="C63" s="40">
        <f t="shared" si="43"/>
        <v>102.4000000000001</v>
      </c>
      <c r="D63" s="17">
        <f t="shared" si="44"/>
        <v>317.11999999999773</v>
      </c>
      <c r="E63" s="18">
        <f t="shared" si="38"/>
        <v>1.193999999997743</v>
      </c>
      <c r="F63" s="40">
        <f aca="true" t="shared" si="47" ref="F63:F71">+F62+$N$31/10</f>
        <v>152.90000000000012</v>
      </c>
      <c r="G63" s="17">
        <f t="shared" si="45"/>
        <v>317.6199999999973</v>
      </c>
      <c r="H63" s="18">
        <f t="shared" si="39"/>
        <v>1.6939999999972883</v>
      </c>
      <c r="I63" s="40">
        <f aca="true" t="shared" si="48" ref="I63:I71">+I62+$N$36/10</f>
        <v>211.50000000000003</v>
      </c>
      <c r="J63" s="17">
        <f t="shared" si="46"/>
        <v>318.1199999999968</v>
      </c>
      <c r="K63" s="18">
        <f t="shared" si="40"/>
        <v>2.1939999999968336</v>
      </c>
      <c r="L63" s="40">
        <f aca="true" t="shared" si="49" ref="L63:L71">+L62+$N$41/10</f>
        <v>277.32000000000016</v>
      </c>
      <c r="M63" s="16"/>
      <c r="N63" s="26"/>
      <c r="O63" s="3"/>
      <c r="P63" s="47"/>
      <c r="Q63" s="3"/>
      <c r="R63" s="3"/>
      <c r="S63" s="3"/>
      <c r="T63" s="3"/>
    </row>
    <row r="64" spans="1:20" ht="16.5" customHeight="1">
      <c r="A64" s="33">
        <f t="shared" si="41"/>
        <v>316.6299999999982</v>
      </c>
      <c r="B64" s="18">
        <f t="shared" si="42"/>
        <v>0.703999999998216</v>
      </c>
      <c r="C64" s="40">
        <f t="shared" si="43"/>
        <v>103.35000000000011</v>
      </c>
      <c r="D64" s="33">
        <f t="shared" si="44"/>
        <v>317.1299999999977</v>
      </c>
      <c r="E64" s="34">
        <f t="shared" si="38"/>
        <v>1.203999999997734</v>
      </c>
      <c r="F64" s="40">
        <f t="shared" si="47"/>
        <v>153.9750000000001</v>
      </c>
      <c r="G64" s="33">
        <f t="shared" si="45"/>
        <v>317.62999999999727</v>
      </c>
      <c r="H64" s="34">
        <f t="shared" si="39"/>
        <v>1.7039999999972792</v>
      </c>
      <c r="I64" s="40">
        <f t="shared" si="48"/>
        <v>212.75000000000003</v>
      </c>
      <c r="J64" s="33">
        <f t="shared" si="46"/>
        <v>318.1299999999968</v>
      </c>
      <c r="K64" s="34">
        <f t="shared" si="40"/>
        <v>2.2039999999968245</v>
      </c>
      <c r="L64" s="40">
        <f t="shared" si="49"/>
        <v>278.6800000000002</v>
      </c>
      <c r="M64" s="16"/>
      <c r="N64" s="26"/>
      <c r="O64" s="3"/>
      <c r="P64" s="47"/>
      <c r="Q64" s="3"/>
      <c r="R64" s="3"/>
      <c r="S64" s="3"/>
      <c r="T64" s="3"/>
    </row>
    <row r="65" spans="1:20" ht="16.5" customHeight="1">
      <c r="A65" s="17">
        <f t="shared" si="41"/>
        <v>316.63999999999817</v>
      </c>
      <c r="B65" s="18">
        <f t="shared" si="42"/>
        <v>0.7139999999982161</v>
      </c>
      <c r="C65" s="40">
        <f t="shared" si="43"/>
        <v>104.30000000000011</v>
      </c>
      <c r="D65" s="17">
        <f t="shared" si="44"/>
        <v>317.1399999999977</v>
      </c>
      <c r="E65" s="18">
        <f t="shared" si="38"/>
        <v>1.213999999997725</v>
      </c>
      <c r="F65" s="40">
        <f t="shared" si="47"/>
        <v>155.0500000000001</v>
      </c>
      <c r="G65" s="17">
        <f t="shared" si="45"/>
        <v>317.63999999999726</v>
      </c>
      <c r="H65" s="18">
        <f t="shared" si="39"/>
        <v>1.7139999999972702</v>
      </c>
      <c r="I65" s="40">
        <f t="shared" si="48"/>
        <v>214.00000000000003</v>
      </c>
      <c r="J65" s="17">
        <f t="shared" si="46"/>
        <v>318.1399999999968</v>
      </c>
      <c r="K65" s="18">
        <f t="shared" si="40"/>
        <v>2.2139999999968154</v>
      </c>
      <c r="L65" s="40">
        <f t="shared" si="49"/>
        <v>280.0400000000002</v>
      </c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17">
        <f t="shared" si="41"/>
        <v>316.64999999999816</v>
      </c>
      <c r="B66" s="18">
        <f t="shared" si="42"/>
        <v>0.7239999999982161</v>
      </c>
      <c r="C66" s="40">
        <f t="shared" si="43"/>
        <v>105.25000000000011</v>
      </c>
      <c r="D66" s="17">
        <f t="shared" si="44"/>
        <v>317.1499999999977</v>
      </c>
      <c r="E66" s="18">
        <f t="shared" si="38"/>
        <v>1.2239999999977158</v>
      </c>
      <c r="F66" s="40">
        <f t="shared" si="47"/>
        <v>156.12500000000009</v>
      </c>
      <c r="G66" s="17">
        <f t="shared" si="45"/>
        <v>317.64999999999725</v>
      </c>
      <c r="H66" s="18">
        <f t="shared" si="39"/>
        <v>1.723999999997261</v>
      </c>
      <c r="I66" s="40">
        <f t="shared" si="48"/>
        <v>215.25000000000003</v>
      </c>
      <c r="J66" s="17">
        <f t="shared" si="46"/>
        <v>318.1499999999968</v>
      </c>
      <c r="K66" s="18">
        <f t="shared" si="40"/>
        <v>2.2239999999968063</v>
      </c>
      <c r="L66" s="40">
        <f t="shared" si="49"/>
        <v>281.4000000000002</v>
      </c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17">
        <f t="shared" si="41"/>
        <v>316.65999999999815</v>
      </c>
      <c r="B67" s="18">
        <f t="shared" si="42"/>
        <v>0.7339999999982161</v>
      </c>
      <c r="C67" s="40">
        <f t="shared" si="43"/>
        <v>106.20000000000012</v>
      </c>
      <c r="D67" s="17">
        <f t="shared" si="44"/>
        <v>317.1599999999977</v>
      </c>
      <c r="E67" s="18">
        <f t="shared" si="38"/>
        <v>1.2339999999977067</v>
      </c>
      <c r="F67" s="40">
        <f t="shared" si="47"/>
        <v>157.20000000000007</v>
      </c>
      <c r="G67" s="17">
        <f t="shared" si="45"/>
        <v>317.65999999999724</v>
      </c>
      <c r="H67" s="18">
        <f t="shared" si="39"/>
        <v>1.733999999997252</v>
      </c>
      <c r="I67" s="40">
        <f t="shared" si="48"/>
        <v>216.50000000000003</v>
      </c>
      <c r="J67" s="17">
        <f t="shared" si="46"/>
        <v>318.1599999999968</v>
      </c>
      <c r="K67" s="18">
        <f t="shared" si="40"/>
        <v>2.233999999996797</v>
      </c>
      <c r="L67" s="40">
        <f t="shared" si="49"/>
        <v>282.7600000000002</v>
      </c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17">
        <f t="shared" si="41"/>
        <v>316.66999999999814</v>
      </c>
      <c r="B68" s="18">
        <f t="shared" si="42"/>
        <v>0.7439999999982161</v>
      </c>
      <c r="C68" s="40">
        <f t="shared" si="43"/>
        <v>107.15000000000012</v>
      </c>
      <c r="D68" s="17">
        <f t="shared" si="44"/>
        <v>317.1699999999977</v>
      </c>
      <c r="E68" s="18">
        <f t="shared" si="38"/>
        <v>1.2439999999976976</v>
      </c>
      <c r="F68" s="40">
        <f t="shared" si="47"/>
        <v>158.27500000000006</v>
      </c>
      <c r="G68" s="17">
        <f t="shared" si="45"/>
        <v>317.66999999999723</v>
      </c>
      <c r="H68" s="18">
        <f t="shared" si="39"/>
        <v>1.7439999999972429</v>
      </c>
      <c r="I68" s="40">
        <f t="shared" si="48"/>
        <v>217.75000000000003</v>
      </c>
      <c r="J68" s="17">
        <f t="shared" si="46"/>
        <v>318.1699999999968</v>
      </c>
      <c r="K68" s="18">
        <f t="shared" si="40"/>
        <v>2.243999999996788</v>
      </c>
      <c r="L68" s="40">
        <f t="shared" si="49"/>
        <v>284.12000000000023</v>
      </c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17">
        <f t="shared" si="41"/>
        <v>316.67999999999813</v>
      </c>
      <c r="B69" s="18">
        <f t="shared" si="42"/>
        <v>0.7539999999982161</v>
      </c>
      <c r="C69" s="40">
        <f t="shared" si="43"/>
        <v>108.10000000000012</v>
      </c>
      <c r="D69" s="17">
        <f t="shared" si="44"/>
        <v>317.1799999999977</v>
      </c>
      <c r="E69" s="18">
        <f t="shared" si="38"/>
        <v>1.2539999999976885</v>
      </c>
      <c r="F69" s="40">
        <f t="shared" si="47"/>
        <v>159.35000000000005</v>
      </c>
      <c r="G69" s="17">
        <f t="shared" si="45"/>
        <v>317.6799999999972</v>
      </c>
      <c r="H69" s="18">
        <f t="shared" si="39"/>
        <v>1.7539999999972338</v>
      </c>
      <c r="I69" s="40">
        <f t="shared" si="48"/>
        <v>219.00000000000003</v>
      </c>
      <c r="J69" s="17">
        <f t="shared" si="46"/>
        <v>318.17999999999677</v>
      </c>
      <c r="K69" s="18">
        <f t="shared" si="40"/>
        <v>2.253999999996779</v>
      </c>
      <c r="L69" s="40">
        <f t="shared" si="49"/>
        <v>285.48000000000025</v>
      </c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17">
        <f t="shared" si="41"/>
        <v>316.6899999999981</v>
      </c>
      <c r="B70" s="18">
        <f t="shared" si="42"/>
        <v>0.7639999999982161</v>
      </c>
      <c r="C70" s="40">
        <f t="shared" si="43"/>
        <v>109.05000000000013</v>
      </c>
      <c r="D70" s="17">
        <f t="shared" si="44"/>
        <v>317.18999999999767</v>
      </c>
      <c r="E70" s="18">
        <f t="shared" si="38"/>
        <v>1.2639999999976794</v>
      </c>
      <c r="F70" s="40">
        <f t="shared" si="47"/>
        <v>160.42500000000004</v>
      </c>
      <c r="G70" s="17">
        <f t="shared" si="45"/>
        <v>317.6899999999972</v>
      </c>
      <c r="H70" s="18">
        <f t="shared" si="39"/>
        <v>1.7639999999972247</v>
      </c>
      <c r="I70" s="40">
        <f t="shared" si="48"/>
        <v>220.25000000000003</v>
      </c>
      <c r="J70" s="17">
        <f t="shared" si="46"/>
        <v>318.18999999999676</v>
      </c>
      <c r="K70" s="18">
        <f t="shared" si="40"/>
        <v>2.26399999999677</v>
      </c>
      <c r="L70" s="40">
        <f t="shared" si="49"/>
        <v>286.84000000000026</v>
      </c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20">
        <f t="shared" si="41"/>
        <v>316.6999999999981</v>
      </c>
      <c r="B71" s="21">
        <f t="shared" si="42"/>
        <v>0.7739999999982161</v>
      </c>
      <c r="C71" s="41">
        <f t="shared" si="43"/>
        <v>110.00000000000013</v>
      </c>
      <c r="D71" s="20">
        <f t="shared" si="44"/>
        <v>317.19999999999766</v>
      </c>
      <c r="E71" s="21">
        <f t="shared" si="38"/>
        <v>1.2739999999976703</v>
      </c>
      <c r="F71" s="41">
        <f t="shared" si="47"/>
        <v>161.50000000000003</v>
      </c>
      <c r="G71" s="20">
        <f t="shared" si="45"/>
        <v>317.6999999999972</v>
      </c>
      <c r="H71" s="21">
        <f t="shared" si="39"/>
        <v>1.7739999999972156</v>
      </c>
      <c r="I71" s="41">
        <f t="shared" si="48"/>
        <v>221.50000000000003</v>
      </c>
      <c r="J71" s="20">
        <f t="shared" si="46"/>
        <v>318.19999999999675</v>
      </c>
      <c r="K71" s="21">
        <f t="shared" si="40"/>
        <v>2.273999999996761</v>
      </c>
      <c r="L71" s="41">
        <f t="shared" si="49"/>
        <v>288.2000000000003</v>
      </c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23">
        <f t="shared" si="41"/>
        <v>316.7099999999981</v>
      </c>
      <c r="B72" s="24">
        <f t="shared" si="42"/>
        <v>0.7839999999982161</v>
      </c>
      <c r="C72" s="42">
        <f>+C71+$N$27/10</f>
        <v>110.95000000000013</v>
      </c>
      <c r="D72" s="23">
        <f t="shared" si="44"/>
        <v>317.20999999999765</v>
      </c>
      <c r="E72" s="24">
        <f t="shared" si="38"/>
        <v>1.2839999999976612</v>
      </c>
      <c r="F72" s="42">
        <f>+F71+$N$32/10</f>
        <v>162.65000000000003</v>
      </c>
      <c r="G72" s="23">
        <f t="shared" si="45"/>
        <v>317.7099999999972</v>
      </c>
      <c r="H72" s="24">
        <f t="shared" si="39"/>
        <v>1.7839999999972065</v>
      </c>
      <c r="I72" s="42">
        <f>+I71+$N$37/10</f>
        <v>222.75000000000003</v>
      </c>
      <c r="J72" s="23">
        <f t="shared" si="46"/>
        <v>318.20999999999674</v>
      </c>
      <c r="K72" s="24">
        <f t="shared" si="40"/>
        <v>2.2839999999967517</v>
      </c>
      <c r="L72" s="42"/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17">
        <f t="shared" si="41"/>
        <v>316.7199999999981</v>
      </c>
      <c r="B73" s="18">
        <f t="shared" si="42"/>
        <v>0.7939999999982161</v>
      </c>
      <c r="C73" s="40">
        <f aca="true" t="shared" si="50" ref="C73:C81">+C72+$N$27/10</f>
        <v>111.90000000000013</v>
      </c>
      <c r="D73" s="17">
        <f t="shared" si="44"/>
        <v>317.21999999999764</v>
      </c>
      <c r="E73" s="18">
        <f t="shared" si="38"/>
        <v>1.2939999999976521</v>
      </c>
      <c r="F73" s="40">
        <f aca="true" t="shared" si="51" ref="F73:F81">+F72+$N$32/10</f>
        <v>163.80000000000004</v>
      </c>
      <c r="G73" s="17">
        <f t="shared" si="45"/>
        <v>317.7199999999972</v>
      </c>
      <c r="H73" s="18">
        <f t="shared" si="39"/>
        <v>1.7939999999971974</v>
      </c>
      <c r="I73" s="40">
        <f aca="true" t="shared" si="52" ref="I73:I81">+I72+$N$37/10</f>
        <v>224.00000000000003</v>
      </c>
      <c r="J73" s="17">
        <f t="shared" si="46"/>
        <v>318.21999999999673</v>
      </c>
      <c r="K73" s="18">
        <f t="shared" si="40"/>
        <v>2.2939999999967426</v>
      </c>
      <c r="L73" s="40"/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17">
        <f t="shared" si="41"/>
        <v>316.7299999999981</v>
      </c>
      <c r="B74" s="18">
        <f t="shared" si="42"/>
        <v>0.8039999999982161</v>
      </c>
      <c r="C74" s="40">
        <f t="shared" si="50"/>
        <v>112.85000000000014</v>
      </c>
      <c r="D74" s="17">
        <f t="shared" si="44"/>
        <v>317.22999999999763</v>
      </c>
      <c r="E74" s="18">
        <f t="shared" si="38"/>
        <v>1.303999999997643</v>
      </c>
      <c r="F74" s="40">
        <f t="shared" si="51"/>
        <v>164.95000000000005</v>
      </c>
      <c r="G74" s="17">
        <f t="shared" si="45"/>
        <v>317.7299999999972</v>
      </c>
      <c r="H74" s="18">
        <f t="shared" si="39"/>
        <v>1.8039999999971883</v>
      </c>
      <c r="I74" s="40">
        <f t="shared" si="52"/>
        <v>225.25000000000003</v>
      </c>
      <c r="J74" s="17">
        <f t="shared" si="46"/>
        <v>318.2299999999967</v>
      </c>
      <c r="K74" s="18">
        <f t="shared" si="40"/>
        <v>2.3039999999967335</v>
      </c>
      <c r="L74" s="40"/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17">
        <f t="shared" si="41"/>
        <v>316.7399999999981</v>
      </c>
      <c r="B75" s="18">
        <f t="shared" si="42"/>
        <v>0.8139999999982162</v>
      </c>
      <c r="C75" s="40">
        <f t="shared" si="50"/>
        <v>113.80000000000014</v>
      </c>
      <c r="D75" s="17">
        <f t="shared" si="44"/>
        <v>317.2399999999976</v>
      </c>
      <c r="E75" s="18">
        <f t="shared" si="38"/>
        <v>1.313999999997634</v>
      </c>
      <c r="F75" s="40">
        <f t="shared" si="51"/>
        <v>166.10000000000005</v>
      </c>
      <c r="G75" s="17">
        <f t="shared" si="45"/>
        <v>317.73999999999717</v>
      </c>
      <c r="H75" s="18">
        <f t="shared" si="39"/>
        <v>1.8139999999971792</v>
      </c>
      <c r="I75" s="40">
        <f t="shared" si="52"/>
        <v>226.50000000000003</v>
      </c>
      <c r="J75" s="17">
        <f t="shared" si="46"/>
        <v>318.2399999999967</v>
      </c>
      <c r="K75" s="18">
        <f t="shared" si="40"/>
        <v>2.3139999999967245</v>
      </c>
      <c r="L75" s="40"/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17">
        <f t="shared" si="41"/>
        <v>316.74999999999807</v>
      </c>
      <c r="B76" s="18">
        <f t="shared" si="42"/>
        <v>0.8239999999982162</v>
      </c>
      <c r="C76" s="40">
        <f t="shared" si="50"/>
        <v>114.75000000000014</v>
      </c>
      <c r="D76" s="17">
        <f t="shared" si="44"/>
        <v>317.2499999999976</v>
      </c>
      <c r="E76" s="18">
        <f t="shared" si="38"/>
        <v>1.3239999999976249</v>
      </c>
      <c r="F76" s="40">
        <f t="shared" si="51"/>
        <v>167.25000000000006</v>
      </c>
      <c r="G76" s="17">
        <f t="shared" si="45"/>
        <v>317.74999999999716</v>
      </c>
      <c r="H76" s="18">
        <f t="shared" si="39"/>
        <v>1.82399999999717</v>
      </c>
      <c r="I76" s="40">
        <f t="shared" si="52"/>
        <v>227.75000000000003</v>
      </c>
      <c r="J76" s="17">
        <f t="shared" si="46"/>
        <v>318.2499999999967</v>
      </c>
      <c r="K76" s="18">
        <f t="shared" si="40"/>
        <v>2.3239999999967154</v>
      </c>
      <c r="L76" s="40"/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17">
        <f t="shared" si="41"/>
        <v>316.75999999999806</v>
      </c>
      <c r="B77" s="18">
        <f t="shared" si="42"/>
        <v>0.8339999999982162</v>
      </c>
      <c r="C77" s="40">
        <f t="shared" si="50"/>
        <v>115.70000000000014</v>
      </c>
      <c r="D77" s="17">
        <f t="shared" si="44"/>
        <v>317.2599999999976</v>
      </c>
      <c r="E77" s="18">
        <f t="shared" si="38"/>
        <v>1.3339999999976158</v>
      </c>
      <c r="F77" s="40">
        <f t="shared" si="51"/>
        <v>168.40000000000006</v>
      </c>
      <c r="G77" s="17">
        <f t="shared" si="45"/>
        <v>317.75999999999715</v>
      </c>
      <c r="H77" s="18">
        <f t="shared" si="39"/>
        <v>1.833999999997161</v>
      </c>
      <c r="I77" s="40">
        <f t="shared" si="52"/>
        <v>229.00000000000003</v>
      </c>
      <c r="J77" s="17">
        <f t="shared" si="46"/>
        <v>318.2599999999967</v>
      </c>
      <c r="K77" s="18">
        <f t="shared" si="40"/>
        <v>2.3339999999967063</v>
      </c>
      <c r="L77" s="40"/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17">
        <f t="shared" si="41"/>
        <v>316.76999999999805</v>
      </c>
      <c r="B78" s="18">
        <f t="shared" si="42"/>
        <v>0.8439999999982162</v>
      </c>
      <c r="C78" s="40">
        <f t="shared" si="50"/>
        <v>116.65000000000015</v>
      </c>
      <c r="D78" s="17">
        <f t="shared" si="44"/>
        <v>317.2699999999976</v>
      </c>
      <c r="E78" s="18">
        <f t="shared" si="38"/>
        <v>1.3439999999976067</v>
      </c>
      <c r="F78" s="40">
        <f t="shared" si="51"/>
        <v>169.55000000000007</v>
      </c>
      <c r="G78" s="17">
        <f t="shared" si="45"/>
        <v>317.76999999999714</v>
      </c>
      <c r="H78" s="18">
        <f t="shared" si="39"/>
        <v>1.843999999997152</v>
      </c>
      <c r="I78" s="40">
        <f t="shared" si="52"/>
        <v>230.25000000000003</v>
      </c>
      <c r="J78" s="17">
        <f t="shared" si="46"/>
        <v>318.2699999999967</v>
      </c>
      <c r="K78" s="18">
        <f t="shared" si="40"/>
        <v>2.343999999996697</v>
      </c>
      <c r="L78" s="40"/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17">
        <f t="shared" si="41"/>
        <v>316.77999999999804</v>
      </c>
      <c r="B79" s="18">
        <f t="shared" si="42"/>
        <v>0.8539999999982162</v>
      </c>
      <c r="C79" s="40">
        <f t="shared" si="50"/>
        <v>117.60000000000015</v>
      </c>
      <c r="D79" s="17">
        <f t="shared" si="44"/>
        <v>317.2799999999976</v>
      </c>
      <c r="E79" s="18">
        <f t="shared" si="38"/>
        <v>1.3539999999975976</v>
      </c>
      <c r="F79" s="40">
        <f t="shared" si="51"/>
        <v>170.70000000000007</v>
      </c>
      <c r="G79" s="17">
        <f t="shared" si="45"/>
        <v>317.77999999999713</v>
      </c>
      <c r="H79" s="18">
        <f t="shared" si="39"/>
        <v>1.8539999999971428</v>
      </c>
      <c r="I79" s="40">
        <f t="shared" si="52"/>
        <v>231.50000000000003</v>
      </c>
      <c r="J79" s="17">
        <f t="shared" si="46"/>
        <v>318.2799999999967</v>
      </c>
      <c r="K79" s="18">
        <f t="shared" si="40"/>
        <v>2.353999999996688</v>
      </c>
      <c r="L79" s="40"/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17">
        <f t="shared" si="41"/>
        <v>316.78999999999803</v>
      </c>
      <c r="B80" s="18">
        <f t="shared" si="42"/>
        <v>0.8639999999982162</v>
      </c>
      <c r="C80" s="40">
        <f t="shared" si="50"/>
        <v>118.55000000000015</v>
      </c>
      <c r="D80" s="17">
        <f t="shared" si="44"/>
        <v>317.2899999999976</v>
      </c>
      <c r="E80" s="18">
        <f t="shared" si="38"/>
        <v>1.3639999999975885</v>
      </c>
      <c r="F80" s="40">
        <f t="shared" si="51"/>
        <v>171.85000000000008</v>
      </c>
      <c r="G80" s="17">
        <f t="shared" si="45"/>
        <v>317.7899999999971</v>
      </c>
      <c r="H80" s="18">
        <f t="shared" si="39"/>
        <v>1.8639999999971337</v>
      </c>
      <c r="I80" s="40">
        <f t="shared" si="52"/>
        <v>232.75000000000003</v>
      </c>
      <c r="J80" s="17">
        <f t="shared" si="46"/>
        <v>318.28999999999667</v>
      </c>
      <c r="K80" s="18">
        <f t="shared" si="40"/>
        <v>2.363999999996679</v>
      </c>
      <c r="L80" s="40"/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20">
        <f t="shared" si="41"/>
        <v>316.799999999998</v>
      </c>
      <c r="B81" s="21">
        <f t="shared" si="42"/>
        <v>0.8739999999982162</v>
      </c>
      <c r="C81" s="41">
        <f t="shared" si="50"/>
        <v>119.50000000000016</v>
      </c>
      <c r="D81" s="20">
        <f t="shared" si="44"/>
        <v>317.29999999999757</v>
      </c>
      <c r="E81" s="21">
        <f t="shared" si="38"/>
        <v>1.3739999999975794</v>
      </c>
      <c r="F81" s="41">
        <f t="shared" si="51"/>
        <v>173.00000000000009</v>
      </c>
      <c r="G81" s="20">
        <f t="shared" si="45"/>
        <v>317.7999999999971</v>
      </c>
      <c r="H81" s="21">
        <f t="shared" si="39"/>
        <v>1.8739999999971246</v>
      </c>
      <c r="I81" s="41">
        <f t="shared" si="52"/>
        <v>234.00000000000003</v>
      </c>
      <c r="J81" s="20">
        <f t="shared" si="46"/>
        <v>318.29999999999666</v>
      </c>
      <c r="K81" s="21">
        <f t="shared" si="40"/>
        <v>2.37399999999667</v>
      </c>
      <c r="L81" s="41"/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23">
        <f t="shared" si="41"/>
        <v>316.809999999998</v>
      </c>
      <c r="B82" s="24">
        <f t="shared" si="42"/>
        <v>0.8839999999982162</v>
      </c>
      <c r="C82" s="42">
        <f>+C81+$N$28/10</f>
        <v>120.52500000000016</v>
      </c>
      <c r="D82" s="23">
        <f t="shared" si="44"/>
        <v>317.30999999999756</v>
      </c>
      <c r="E82" s="24">
        <f t="shared" si="38"/>
        <v>1.3839999999975703</v>
      </c>
      <c r="F82" s="42">
        <f>+F81+$N$33/10</f>
        <v>174.1500000000001</v>
      </c>
      <c r="G82" s="23">
        <f t="shared" si="45"/>
        <v>317.8099999999971</v>
      </c>
      <c r="H82" s="24">
        <f t="shared" si="39"/>
        <v>1.8839999999971155</v>
      </c>
      <c r="I82" s="42">
        <f>+I81+$N$38/10</f>
        <v>235.35000000000002</v>
      </c>
      <c r="J82" s="23">
        <f t="shared" si="46"/>
        <v>318.30999999999665</v>
      </c>
      <c r="K82" s="24">
        <f t="shared" si="40"/>
        <v>2.383999999996661</v>
      </c>
      <c r="L82" s="42"/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17">
        <f t="shared" si="41"/>
        <v>316.819999999998</v>
      </c>
      <c r="B83" s="18">
        <f t="shared" si="42"/>
        <v>0.8939999999982162</v>
      </c>
      <c r="C83" s="40">
        <f aca="true" t="shared" si="53" ref="C83:C91">+C82+$N$28/10</f>
        <v>121.55000000000017</v>
      </c>
      <c r="D83" s="17">
        <f t="shared" si="44"/>
        <v>317.31999999999755</v>
      </c>
      <c r="E83" s="18">
        <f t="shared" si="38"/>
        <v>1.3939999999975612</v>
      </c>
      <c r="F83" s="40">
        <f aca="true" t="shared" si="54" ref="F83:F91">+F82+$N$33/10</f>
        <v>175.3000000000001</v>
      </c>
      <c r="G83" s="17">
        <f t="shared" si="45"/>
        <v>317.8199999999971</v>
      </c>
      <c r="H83" s="18">
        <f t="shared" si="39"/>
        <v>1.8939999999971064</v>
      </c>
      <c r="I83" s="40">
        <f aca="true" t="shared" si="55" ref="I83:I91">+I82+$N$38/10</f>
        <v>236.70000000000002</v>
      </c>
      <c r="J83" s="17">
        <f t="shared" si="46"/>
        <v>318.31999999999664</v>
      </c>
      <c r="K83" s="18">
        <f t="shared" si="40"/>
        <v>2.3939999999966517</v>
      </c>
      <c r="L83" s="40"/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17">
        <f t="shared" si="41"/>
        <v>316.829999999998</v>
      </c>
      <c r="B84" s="18">
        <f t="shared" si="42"/>
        <v>0.9039999999982162</v>
      </c>
      <c r="C84" s="40">
        <f t="shared" si="53"/>
        <v>122.57500000000017</v>
      </c>
      <c r="D84" s="17">
        <f t="shared" si="44"/>
        <v>317.32999999999754</v>
      </c>
      <c r="E84" s="18">
        <f t="shared" si="38"/>
        <v>1.403999999997552</v>
      </c>
      <c r="F84" s="40">
        <f t="shared" si="54"/>
        <v>176.4500000000001</v>
      </c>
      <c r="G84" s="17">
        <f t="shared" si="45"/>
        <v>317.8299999999971</v>
      </c>
      <c r="H84" s="18">
        <f t="shared" si="39"/>
        <v>1.9039999999970973</v>
      </c>
      <c r="I84" s="40">
        <f t="shared" si="55"/>
        <v>238.05</v>
      </c>
      <c r="J84" s="17">
        <f t="shared" si="46"/>
        <v>318.32999999999663</v>
      </c>
      <c r="K84" s="18">
        <f t="shared" si="40"/>
        <v>2.4039999999966426</v>
      </c>
      <c r="L84" s="40"/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17">
        <f t="shared" si="41"/>
        <v>316.839999999998</v>
      </c>
      <c r="B85" s="18">
        <f t="shared" si="42"/>
        <v>0.9139999999982162</v>
      </c>
      <c r="C85" s="40">
        <f t="shared" si="53"/>
        <v>123.60000000000018</v>
      </c>
      <c r="D85" s="17">
        <f t="shared" si="44"/>
        <v>317.33999999999753</v>
      </c>
      <c r="E85" s="18">
        <f t="shared" si="38"/>
        <v>1.413999999997543</v>
      </c>
      <c r="F85" s="40">
        <f t="shared" si="54"/>
        <v>177.6000000000001</v>
      </c>
      <c r="G85" s="17">
        <f t="shared" si="45"/>
        <v>317.8399999999971</v>
      </c>
      <c r="H85" s="18">
        <f t="shared" si="39"/>
        <v>1.9139999999970883</v>
      </c>
      <c r="I85" s="40">
        <f t="shared" si="55"/>
        <v>239.4</v>
      </c>
      <c r="J85" s="17">
        <f t="shared" si="46"/>
        <v>318.3399999999966</v>
      </c>
      <c r="K85" s="18">
        <f t="shared" si="40"/>
        <v>2.4139999999966335</v>
      </c>
      <c r="L85" s="40"/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17">
        <f t="shared" si="41"/>
        <v>316.849999999998</v>
      </c>
      <c r="B86" s="18">
        <f t="shared" si="42"/>
        <v>0.9239999999982162</v>
      </c>
      <c r="C86" s="40">
        <f t="shared" si="53"/>
        <v>124.62500000000018</v>
      </c>
      <c r="D86" s="17">
        <f t="shared" si="44"/>
        <v>317.3499999999975</v>
      </c>
      <c r="E86" s="18">
        <f t="shared" si="38"/>
        <v>1.423999999997534</v>
      </c>
      <c r="F86" s="40">
        <f t="shared" si="54"/>
        <v>178.7500000000001</v>
      </c>
      <c r="G86" s="17">
        <f t="shared" si="45"/>
        <v>317.84999999999707</v>
      </c>
      <c r="H86" s="18">
        <f t="shared" si="39"/>
        <v>1.9239999999970792</v>
      </c>
      <c r="I86" s="40">
        <f t="shared" si="55"/>
        <v>240.75</v>
      </c>
      <c r="J86" s="17">
        <f t="shared" si="46"/>
        <v>318.3499999999966</v>
      </c>
      <c r="K86" s="18">
        <f t="shared" si="40"/>
        <v>2.4239999999966244</v>
      </c>
      <c r="L86" s="40"/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17">
        <f t="shared" si="41"/>
        <v>316.85999999999797</v>
      </c>
      <c r="B87" s="18">
        <f t="shared" si="42"/>
        <v>0.9339999999982163</v>
      </c>
      <c r="C87" s="40">
        <f t="shared" si="53"/>
        <v>125.65000000000019</v>
      </c>
      <c r="D87" s="17">
        <f t="shared" si="44"/>
        <v>317.3599999999975</v>
      </c>
      <c r="E87" s="18">
        <f t="shared" si="38"/>
        <v>1.4339999999975248</v>
      </c>
      <c r="F87" s="40">
        <f t="shared" si="54"/>
        <v>179.90000000000012</v>
      </c>
      <c r="G87" s="17">
        <f t="shared" si="45"/>
        <v>317.85999999999706</v>
      </c>
      <c r="H87" s="18">
        <f t="shared" si="39"/>
        <v>1.93399999999707</v>
      </c>
      <c r="I87" s="40">
        <f t="shared" si="55"/>
        <v>242.1</v>
      </c>
      <c r="J87" s="17">
        <f t="shared" si="46"/>
        <v>318.3599999999966</v>
      </c>
      <c r="K87" s="18">
        <f t="shared" si="40"/>
        <v>2.4339999999966153</v>
      </c>
      <c r="L87" s="40"/>
      <c r="M87" s="27"/>
      <c r="N87" s="26"/>
      <c r="O87" s="3"/>
      <c r="P87" s="3"/>
      <c r="Q87" s="3">
        <f>318.63-315.926</f>
        <v>2.7040000000000077</v>
      </c>
      <c r="R87" s="3"/>
      <c r="S87" s="3"/>
      <c r="T87" s="3"/>
    </row>
    <row r="88" spans="1:20" ht="16.5" customHeight="1">
      <c r="A88" s="17">
        <f t="shared" si="41"/>
        <v>316.86999999999796</v>
      </c>
      <c r="B88" s="18">
        <f t="shared" si="42"/>
        <v>0.9439999999982163</v>
      </c>
      <c r="C88" s="40">
        <f t="shared" si="53"/>
        <v>126.6750000000002</v>
      </c>
      <c r="D88" s="17">
        <f t="shared" si="44"/>
        <v>317.3699999999975</v>
      </c>
      <c r="E88" s="18">
        <f t="shared" si="38"/>
        <v>1.4439999999975157</v>
      </c>
      <c r="F88" s="40">
        <f t="shared" si="54"/>
        <v>181.05000000000013</v>
      </c>
      <c r="G88" s="17">
        <f t="shared" si="45"/>
        <v>317.86999999999705</v>
      </c>
      <c r="H88" s="18">
        <f t="shared" si="39"/>
        <v>1.943999999997061</v>
      </c>
      <c r="I88" s="40">
        <f t="shared" si="55"/>
        <v>243.45</v>
      </c>
      <c r="J88" s="17">
        <f t="shared" si="46"/>
        <v>318.3699999999966</v>
      </c>
      <c r="K88" s="18">
        <f t="shared" si="40"/>
        <v>2.443999999996606</v>
      </c>
      <c r="L88" s="40"/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17">
        <f t="shared" si="41"/>
        <v>316.87999999999795</v>
      </c>
      <c r="B89" s="18">
        <f t="shared" si="42"/>
        <v>0.9539999999982163</v>
      </c>
      <c r="C89" s="40">
        <f t="shared" si="53"/>
        <v>127.7000000000002</v>
      </c>
      <c r="D89" s="17">
        <f t="shared" si="44"/>
        <v>317.3799999999975</v>
      </c>
      <c r="E89" s="18">
        <f t="shared" si="38"/>
        <v>1.4539999999975066</v>
      </c>
      <c r="F89" s="40">
        <f t="shared" si="54"/>
        <v>182.20000000000013</v>
      </c>
      <c r="G89" s="17">
        <f t="shared" si="45"/>
        <v>317.87999999999704</v>
      </c>
      <c r="H89" s="18">
        <f t="shared" si="39"/>
        <v>1.9539999999970519</v>
      </c>
      <c r="I89" s="40">
        <f t="shared" si="55"/>
        <v>244.79999999999998</v>
      </c>
      <c r="J89" s="17">
        <f t="shared" si="46"/>
        <v>318.3799999999966</v>
      </c>
      <c r="K89" s="18">
        <f t="shared" si="40"/>
        <v>2.453999999996597</v>
      </c>
      <c r="L89" s="40"/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17">
        <f t="shared" si="41"/>
        <v>316.88999999999794</v>
      </c>
      <c r="B90" s="18">
        <f t="shared" si="42"/>
        <v>0.9639999999982163</v>
      </c>
      <c r="C90" s="40">
        <f t="shared" si="53"/>
        <v>128.7250000000002</v>
      </c>
      <c r="D90" s="17">
        <f t="shared" si="44"/>
        <v>317.3899999999975</v>
      </c>
      <c r="E90" s="18">
        <f t="shared" si="38"/>
        <v>1.4639999999974975</v>
      </c>
      <c r="F90" s="40">
        <f t="shared" si="54"/>
        <v>183.35000000000014</v>
      </c>
      <c r="G90" s="17">
        <f t="shared" si="45"/>
        <v>317.88999999999703</v>
      </c>
      <c r="H90" s="18">
        <f t="shared" si="39"/>
        <v>1.9639999999970428</v>
      </c>
      <c r="I90" s="40">
        <f t="shared" si="55"/>
        <v>246.14999999999998</v>
      </c>
      <c r="J90" s="17">
        <f t="shared" si="46"/>
        <v>318.3899999999966</v>
      </c>
      <c r="K90" s="18">
        <f t="shared" si="40"/>
        <v>2.463999999996588</v>
      </c>
      <c r="L90" s="40"/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20">
        <f t="shared" si="41"/>
        <v>316.89999999999793</v>
      </c>
      <c r="B91" s="21">
        <f t="shared" si="42"/>
        <v>0.9739999999982163</v>
      </c>
      <c r="C91" s="41">
        <f t="shared" si="53"/>
        <v>129.7500000000002</v>
      </c>
      <c r="D91" s="20">
        <f t="shared" si="44"/>
        <v>317.3999999999975</v>
      </c>
      <c r="E91" s="21">
        <f t="shared" si="38"/>
        <v>1.4739999999974884</v>
      </c>
      <c r="F91" s="41">
        <f t="shared" si="54"/>
        <v>184.50000000000014</v>
      </c>
      <c r="G91" s="20">
        <f t="shared" si="45"/>
        <v>317.899999999997</v>
      </c>
      <c r="H91" s="21">
        <f t="shared" si="39"/>
        <v>1.9739999999970337</v>
      </c>
      <c r="I91" s="41">
        <f t="shared" si="55"/>
        <v>247.49999999999997</v>
      </c>
      <c r="J91" s="20">
        <f t="shared" si="46"/>
        <v>318.39999999999657</v>
      </c>
      <c r="K91" s="21">
        <f t="shared" si="40"/>
        <v>2.473999999996579</v>
      </c>
      <c r="L91" s="41"/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23">
        <f t="shared" si="41"/>
        <v>316.9099999999979</v>
      </c>
      <c r="B92" s="24">
        <f t="shared" si="42"/>
        <v>0.9839999999982163</v>
      </c>
      <c r="C92" s="42">
        <f>+C91+$N$29/10</f>
        <v>130.7750000000002</v>
      </c>
      <c r="D92" s="23">
        <f t="shared" si="44"/>
        <v>317.40999999999747</v>
      </c>
      <c r="E92" s="24">
        <f t="shared" si="38"/>
        <v>1.4839999999974793</v>
      </c>
      <c r="F92" s="42">
        <f>+F91+$N$34/10</f>
        <v>185.72500000000014</v>
      </c>
      <c r="G92" s="23">
        <f t="shared" si="45"/>
        <v>317.909999999997</v>
      </c>
      <c r="H92" s="24">
        <f t="shared" si="39"/>
        <v>1.9839999999970246</v>
      </c>
      <c r="I92" s="42">
        <f>+I91+$N$39/10</f>
        <v>248.84999999999997</v>
      </c>
      <c r="J92" s="23">
        <f t="shared" si="46"/>
        <v>318.40999999999656</v>
      </c>
      <c r="K92" s="24">
        <f t="shared" si="40"/>
        <v>2.48399999999657</v>
      </c>
      <c r="L92" s="42"/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17">
        <f t="shared" si="41"/>
        <v>316.9199999999979</v>
      </c>
      <c r="B93" s="18">
        <f t="shared" si="42"/>
        <v>0.9939999999982163</v>
      </c>
      <c r="C93" s="40">
        <f aca="true" t="shared" si="56" ref="C93:C101">+C92+$N$29/10</f>
        <v>131.8000000000002</v>
      </c>
      <c r="D93" s="17">
        <f t="shared" si="44"/>
        <v>317.41999999999746</v>
      </c>
      <c r="E93" s="18">
        <f aca="true" t="shared" si="57" ref="E93:E110">+D93-$M$1</f>
        <v>1.4939999999974702</v>
      </c>
      <c r="F93" s="40">
        <f aca="true" t="shared" si="58" ref="F93:F101">+F92+$N$34/10</f>
        <v>186.95000000000013</v>
      </c>
      <c r="G93" s="17">
        <f t="shared" si="45"/>
        <v>317.919999999997</v>
      </c>
      <c r="H93" s="18">
        <f aca="true" t="shared" si="59" ref="H93:H110">+G93-$M$1</f>
        <v>1.9939999999970155</v>
      </c>
      <c r="I93" s="40">
        <f aca="true" t="shared" si="60" ref="I93:I101">+I92+$N$39/10</f>
        <v>250.19999999999996</v>
      </c>
      <c r="J93" s="17">
        <f t="shared" si="46"/>
        <v>318.41999999999655</v>
      </c>
      <c r="K93" s="18">
        <f aca="true" t="shared" si="61" ref="K93:K110">+J93-$M$1</f>
        <v>2.4939999999965607</v>
      </c>
      <c r="L93" s="40"/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62" ref="A94:A110">+A93+0.01</f>
        <v>316.9299999999979</v>
      </c>
      <c r="B94" s="18">
        <f aca="true" t="shared" si="63" ref="B94:B110">B93+0.01</f>
        <v>1.0039999999982163</v>
      </c>
      <c r="C94" s="40">
        <f t="shared" si="56"/>
        <v>132.82500000000022</v>
      </c>
      <c r="D94" s="17">
        <f aca="true" t="shared" si="64" ref="D94:D110">+D93+0.01</f>
        <v>317.42999999999745</v>
      </c>
      <c r="E94" s="18">
        <f t="shared" si="57"/>
        <v>1.5039999999974611</v>
      </c>
      <c r="F94" s="40">
        <f t="shared" si="58"/>
        <v>188.17500000000013</v>
      </c>
      <c r="G94" s="17">
        <f aca="true" t="shared" si="65" ref="G94:G110">+G93+0.01</f>
        <v>317.929999999997</v>
      </c>
      <c r="H94" s="18">
        <f t="shared" si="59"/>
        <v>2.0039999999970064</v>
      </c>
      <c r="I94" s="40">
        <f t="shared" si="60"/>
        <v>251.54999999999995</v>
      </c>
      <c r="J94" s="17">
        <f aca="true" t="shared" si="66" ref="J94:J110">+J93+0.01</f>
        <v>318.42999999999654</v>
      </c>
      <c r="K94" s="18">
        <f t="shared" si="61"/>
        <v>2.5039999999965517</v>
      </c>
      <c r="L94" s="40"/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17">
        <f t="shared" si="62"/>
        <v>316.9399999999979</v>
      </c>
      <c r="B95" s="18">
        <f t="shared" si="63"/>
        <v>1.0139999999982163</v>
      </c>
      <c r="C95" s="40">
        <f t="shared" si="56"/>
        <v>133.85000000000022</v>
      </c>
      <c r="D95" s="17">
        <f t="shared" si="64"/>
        <v>317.43999999999744</v>
      </c>
      <c r="E95" s="18">
        <f t="shared" si="57"/>
        <v>1.513999999997452</v>
      </c>
      <c r="F95" s="40">
        <f t="shared" si="58"/>
        <v>189.40000000000012</v>
      </c>
      <c r="G95" s="17">
        <f t="shared" si="65"/>
        <v>317.939999999997</v>
      </c>
      <c r="H95" s="18">
        <f t="shared" si="59"/>
        <v>2.0139999999969973</v>
      </c>
      <c r="I95" s="40">
        <f t="shared" si="60"/>
        <v>252.89999999999995</v>
      </c>
      <c r="J95" s="17">
        <f t="shared" si="66"/>
        <v>318.43999999999653</v>
      </c>
      <c r="K95" s="18">
        <f t="shared" si="61"/>
        <v>2.5139999999965426</v>
      </c>
      <c r="L95" s="40"/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17">
        <f t="shared" si="62"/>
        <v>316.9499999999979</v>
      </c>
      <c r="B96" s="18">
        <f t="shared" si="63"/>
        <v>1.0239999999982163</v>
      </c>
      <c r="C96" s="40">
        <f t="shared" si="56"/>
        <v>134.87500000000023</v>
      </c>
      <c r="D96" s="17">
        <f t="shared" si="64"/>
        <v>317.44999999999743</v>
      </c>
      <c r="E96" s="18">
        <f t="shared" si="57"/>
        <v>1.523999999997443</v>
      </c>
      <c r="F96" s="40">
        <f t="shared" si="58"/>
        <v>190.6250000000001</v>
      </c>
      <c r="G96" s="17">
        <f t="shared" si="65"/>
        <v>317.949999999997</v>
      </c>
      <c r="H96" s="18">
        <f t="shared" si="59"/>
        <v>2.023999999996988</v>
      </c>
      <c r="I96" s="40">
        <f t="shared" si="60"/>
        <v>254.24999999999994</v>
      </c>
      <c r="J96" s="17">
        <f t="shared" si="66"/>
        <v>318.4499999999965</v>
      </c>
      <c r="K96" s="18">
        <f t="shared" si="61"/>
        <v>2.5239999999965335</v>
      </c>
      <c r="L96" s="40"/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17">
        <f t="shared" si="62"/>
        <v>316.9599999999979</v>
      </c>
      <c r="B97" s="18">
        <f t="shared" si="63"/>
        <v>1.0339999999982163</v>
      </c>
      <c r="C97" s="40">
        <f t="shared" si="56"/>
        <v>135.90000000000023</v>
      </c>
      <c r="D97" s="17">
        <f t="shared" si="64"/>
        <v>317.4599999999974</v>
      </c>
      <c r="E97" s="18">
        <f t="shared" si="57"/>
        <v>1.5339999999974339</v>
      </c>
      <c r="F97" s="40">
        <f t="shared" si="58"/>
        <v>191.8500000000001</v>
      </c>
      <c r="G97" s="17">
        <f t="shared" si="65"/>
        <v>317.95999999999697</v>
      </c>
      <c r="H97" s="18">
        <f t="shared" si="59"/>
        <v>2.033999999996979</v>
      </c>
      <c r="I97" s="40">
        <f t="shared" si="60"/>
        <v>255.59999999999994</v>
      </c>
      <c r="J97" s="17">
        <f t="shared" si="66"/>
        <v>318.4599999999965</v>
      </c>
      <c r="K97" s="18">
        <f t="shared" si="61"/>
        <v>2.5339999999965244</v>
      </c>
      <c r="L97" s="40"/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17">
        <f t="shared" si="62"/>
        <v>316.96999999999787</v>
      </c>
      <c r="B98" s="18">
        <f t="shared" si="63"/>
        <v>1.0439999999982164</v>
      </c>
      <c r="C98" s="40">
        <f t="shared" si="56"/>
        <v>136.92500000000024</v>
      </c>
      <c r="D98" s="17">
        <f t="shared" si="64"/>
        <v>317.4699999999974</v>
      </c>
      <c r="E98" s="18">
        <f t="shared" si="57"/>
        <v>1.5439999999974248</v>
      </c>
      <c r="F98" s="40">
        <f t="shared" si="58"/>
        <v>193.0750000000001</v>
      </c>
      <c r="G98" s="17">
        <f t="shared" si="65"/>
        <v>317.96999999999696</v>
      </c>
      <c r="H98" s="18">
        <f t="shared" si="59"/>
        <v>2.04399999999697</v>
      </c>
      <c r="I98" s="40">
        <f t="shared" si="60"/>
        <v>256.94999999999993</v>
      </c>
      <c r="J98" s="17">
        <f t="shared" si="66"/>
        <v>318.4699999999965</v>
      </c>
      <c r="K98" s="18">
        <f t="shared" si="61"/>
        <v>2.5439999999965153</v>
      </c>
      <c r="L98" s="40"/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17">
        <f t="shared" si="62"/>
        <v>316.97999999999786</v>
      </c>
      <c r="B99" s="18">
        <f t="shared" si="63"/>
        <v>1.0539999999982164</v>
      </c>
      <c r="C99" s="40">
        <f t="shared" si="56"/>
        <v>137.95000000000024</v>
      </c>
      <c r="D99" s="17">
        <f t="shared" si="64"/>
        <v>317.4799999999974</v>
      </c>
      <c r="E99" s="18">
        <f t="shared" si="57"/>
        <v>1.5539999999974157</v>
      </c>
      <c r="F99" s="40">
        <f t="shared" si="58"/>
        <v>194.3000000000001</v>
      </c>
      <c r="G99" s="17">
        <f t="shared" si="65"/>
        <v>317.97999999999695</v>
      </c>
      <c r="H99" s="18">
        <f t="shared" si="59"/>
        <v>2.053999999996961</v>
      </c>
      <c r="I99" s="40">
        <f t="shared" si="60"/>
        <v>258.29999999999995</v>
      </c>
      <c r="J99" s="17">
        <f t="shared" si="66"/>
        <v>318.4799999999965</v>
      </c>
      <c r="K99" s="18">
        <f t="shared" si="61"/>
        <v>2.553999999996506</v>
      </c>
      <c r="L99" s="40"/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17">
        <f t="shared" si="62"/>
        <v>316.98999999999785</v>
      </c>
      <c r="B100" s="18">
        <f t="shared" si="63"/>
        <v>1.0639999999982164</v>
      </c>
      <c r="C100" s="40">
        <f t="shared" si="56"/>
        <v>138.97500000000025</v>
      </c>
      <c r="D100" s="17">
        <f t="shared" si="64"/>
        <v>317.4899999999974</v>
      </c>
      <c r="E100" s="18">
        <f t="shared" si="57"/>
        <v>1.5639999999974066</v>
      </c>
      <c r="F100" s="40">
        <f t="shared" si="58"/>
        <v>195.5250000000001</v>
      </c>
      <c r="G100" s="17">
        <f t="shared" si="65"/>
        <v>317.98999999999694</v>
      </c>
      <c r="H100" s="18">
        <f t="shared" si="59"/>
        <v>2.063999999996952</v>
      </c>
      <c r="I100" s="40">
        <f t="shared" si="60"/>
        <v>259.65</v>
      </c>
      <c r="J100" s="17">
        <f t="shared" si="66"/>
        <v>318.4899999999965</v>
      </c>
      <c r="K100" s="18">
        <f t="shared" si="61"/>
        <v>2.563999999996497</v>
      </c>
      <c r="L100" s="40"/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62"/>
        <v>316.99999999999784</v>
      </c>
      <c r="B101" s="21">
        <f t="shared" si="63"/>
        <v>1.0739999999982164</v>
      </c>
      <c r="C101" s="41">
        <f t="shared" si="56"/>
        <v>140.00000000000026</v>
      </c>
      <c r="D101" s="20">
        <f t="shared" si="64"/>
        <v>317.4999999999974</v>
      </c>
      <c r="E101" s="21">
        <f t="shared" si="57"/>
        <v>1.5739999999973975</v>
      </c>
      <c r="F101" s="41">
        <f t="shared" si="58"/>
        <v>196.75000000000009</v>
      </c>
      <c r="G101" s="20">
        <f t="shared" si="65"/>
        <v>317.99999999999693</v>
      </c>
      <c r="H101" s="21">
        <f t="shared" si="59"/>
        <v>2.0739999999969427</v>
      </c>
      <c r="I101" s="41">
        <f t="shared" si="60"/>
        <v>261</v>
      </c>
      <c r="J101" s="20">
        <f t="shared" si="66"/>
        <v>318.4999999999965</v>
      </c>
      <c r="K101" s="21">
        <f t="shared" si="61"/>
        <v>2.573999999996488</v>
      </c>
      <c r="L101" s="41"/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62"/>
        <v>317.00999999999783</v>
      </c>
      <c r="B102" s="24">
        <f t="shared" si="63"/>
        <v>1.0839999999982164</v>
      </c>
      <c r="C102" s="42">
        <f>+C101+$N$30/10</f>
        <v>141.07500000000024</v>
      </c>
      <c r="D102" s="23">
        <f t="shared" si="64"/>
        <v>317.5099999999974</v>
      </c>
      <c r="E102" s="24">
        <f t="shared" si="57"/>
        <v>1.5839999999973884</v>
      </c>
      <c r="F102" s="42">
        <f>+F101+$N$35/10</f>
        <v>197.97500000000008</v>
      </c>
      <c r="G102" s="23">
        <f t="shared" si="65"/>
        <v>318.0099999999969</v>
      </c>
      <c r="H102" s="24">
        <f t="shared" si="59"/>
        <v>2.0839999999969336</v>
      </c>
      <c r="I102" s="42">
        <f>+I101+$N$40/10</f>
        <v>262.36</v>
      </c>
      <c r="J102" s="23">
        <f t="shared" si="66"/>
        <v>318.50999999999647</v>
      </c>
      <c r="K102" s="24">
        <f t="shared" si="61"/>
        <v>2.583999999996479</v>
      </c>
      <c r="L102" s="42"/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2"/>
        <v>317.0199999999978</v>
      </c>
      <c r="B103" s="18">
        <f t="shared" si="63"/>
        <v>1.0939999999982164</v>
      </c>
      <c r="C103" s="40">
        <f aca="true" t="shared" si="67" ref="C103:C110">+C102+$N$30/10</f>
        <v>142.15000000000023</v>
      </c>
      <c r="D103" s="17">
        <f t="shared" si="64"/>
        <v>317.51999999999737</v>
      </c>
      <c r="E103" s="18">
        <f t="shared" si="57"/>
        <v>1.5939999999973793</v>
      </c>
      <c r="F103" s="40">
        <f aca="true" t="shared" si="68" ref="F103:F110">+F102+$N$35/10</f>
        <v>199.20000000000007</v>
      </c>
      <c r="G103" s="17">
        <f t="shared" si="65"/>
        <v>318.0199999999969</v>
      </c>
      <c r="H103" s="18">
        <f t="shared" si="59"/>
        <v>2.0939999999969245</v>
      </c>
      <c r="I103" s="40">
        <f aca="true" t="shared" si="69" ref="I103:I110">+I102+$N$40/10</f>
        <v>263.72</v>
      </c>
      <c r="J103" s="17">
        <f t="shared" si="66"/>
        <v>318.51999999999646</v>
      </c>
      <c r="K103" s="18">
        <f t="shared" si="61"/>
        <v>2.59399999999647</v>
      </c>
      <c r="L103" s="40"/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62"/>
        <v>317.0299999999978</v>
      </c>
      <c r="B104" s="18">
        <f t="shared" si="63"/>
        <v>1.1039999999982164</v>
      </c>
      <c r="C104" s="40">
        <f t="shared" si="67"/>
        <v>143.22500000000022</v>
      </c>
      <c r="D104" s="17">
        <f t="shared" si="64"/>
        <v>317.52999999999736</v>
      </c>
      <c r="E104" s="18">
        <f t="shared" si="57"/>
        <v>1.6039999999973702</v>
      </c>
      <c r="F104" s="40">
        <f t="shared" si="68"/>
        <v>200.42500000000007</v>
      </c>
      <c r="G104" s="17">
        <f t="shared" si="65"/>
        <v>318.0299999999969</v>
      </c>
      <c r="H104" s="18">
        <f t="shared" si="59"/>
        <v>2.1039999999969154</v>
      </c>
      <c r="I104" s="40">
        <f t="shared" si="69"/>
        <v>265.08000000000004</v>
      </c>
      <c r="J104" s="17">
        <f t="shared" si="66"/>
        <v>318.52999999999645</v>
      </c>
      <c r="K104" s="18">
        <f t="shared" si="61"/>
        <v>2.6039999999964607</v>
      </c>
      <c r="L104" s="40"/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62"/>
        <v>317.0399999999978</v>
      </c>
      <c r="B105" s="18">
        <f t="shared" si="63"/>
        <v>1.1139999999982164</v>
      </c>
      <c r="C105" s="40">
        <f t="shared" si="67"/>
        <v>144.3000000000002</v>
      </c>
      <c r="D105" s="17">
        <f t="shared" si="64"/>
        <v>317.53999999999735</v>
      </c>
      <c r="E105" s="18">
        <f t="shared" si="57"/>
        <v>1.613999999997361</v>
      </c>
      <c r="F105" s="40">
        <f t="shared" si="68"/>
        <v>201.65000000000006</v>
      </c>
      <c r="G105" s="17">
        <f t="shared" si="65"/>
        <v>318.0399999999969</v>
      </c>
      <c r="H105" s="18">
        <f t="shared" si="59"/>
        <v>2.1139999999969064</v>
      </c>
      <c r="I105" s="40">
        <f t="shared" si="69"/>
        <v>266.44000000000005</v>
      </c>
      <c r="J105" s="17">
        <f t="shared" si="66"/>
        <v>318.53999999999644</v>
      </c>
      <c r="K105" s="18">
        <f t="shared" si="61"/>
        <v>2.6139999999964516</v>
      </c>
      <c r="L105" s="40"/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62"/>
        <v>317.0499999999978</v>
      </c>
      <c r="B106" s="18">
        <f t="shared" si="63"/>
        <v>1.1239999999982164</v>
      </c>
      <c r="C106" s="40">
        <f t="shared" si="67"/>
        <v>145.3750000000002</v>
      </c>
      <c r="D106" s="17">
        <f t="shared" si="64"/>
        <v>317.54999999999734</v>
      </c>
      <c r="E106" s="18">
        <f t="shared" si="57"/>
        <v>1.623999999997352</v>
      </c>
      <c r="F106" s="40">
        <f t="shared" si="68"/>
        <v>202.87500000000006</v>
      </c>
      <c r="G106" s="17">
        <f t="shared" si="65"/>
        <v>318.0499999999969</v>
      </c>
      <c r="H106" s="18">
        <f t="shared" si="59"/>
        <v>2.1239999999968973</v>
      </c>
      <c r="I106" s="40">
        <f t="shared" si="69"/>
        <v>267.80000000000007</v>
      </c>
      <c r="J106" s="17">
        <f t="shared" si="66"/>
        <v>318.54999999999643</v>
      </c>
      <c r="K106" s="18">
        <f t="shared" si="61"/>
        <v>2.6239999999964425</v>
      </c>
      <c r="L106" s="40"/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17">
        <f t="shared" si="62"/>
        <v>317.0599999999978</v>
      </c>
      <c r="B107" s="18">
        <f t="shared" si="63"/>
        <v>1.1339999999982164</v>
      </c>
      <c r="C107" s="40">
        <f t="shared" si="67"/>
        <v>146.4500000000002</v>
      </c>
      <c r="D107" s="17">
        <f t="shared" si="64"/>
        <v>317.55999999999733</v>
      </c>
      <c r="E107" s="18">
        <f t="shared" si="57"/>
        <v>1.633999999997343</v>
      </c>
      <c r="F107" s="40">
        <f t="shared" si="68"/>
        <v>204.10000000000005</v>
      </c>
      <c r="G107" s="17">
        <f t="shared" si="65"/>
        <v>318.0599999999969</v>
      </c>
      <c r="H107" s="18">
        <f t="shared" si="59"/>
        <v>2.133999999996888</v>
      </c>
      <c r="I107" s="40">
        <f t="shared" si="69"/>
        <v>269.1600000000001</v>
      </c>
      <c r="J107" s="17">
        <f t="shared" si="66"/>
        <v>318.5599999999964</v>
      </c>
      <c r="K107" s="18">
        <f t="shared" si="61"/>
        <v>2.6339999999964334</v>
      </c>
      <c r="L107" s="40"/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17">
        <f t="shared" si="62"/>
        <v>317.0699999999978</v>
      </c>
      <c r="B108" s="18">
        <f t="shared" si="63"/>
        <v>1.1439999999982164</v>
      </c>
      <c r="C108" s="40">
        <f t="shared" si="67"/>
        <v>147.52500000000018</v>
      </c>
      <c r="D108" s="17">
        <f t="shared" si="64"/>
        <v>317.5699999999973</v>
      </c>
      <c r="E108" s="18">
        <f t="shared" si="57"/>
        <v>1.6439999999973338</v>
      </c>
      <c r="F108" s="40">
        <f t="shared" si="68"/>
        <v>205.32500000000005</v>
      </c>
      <c r="G108" s="17">
        <f t="shared" si="65"/>
        <v>318.06999999999687</v>
      </c>
      <c r="H108" s="18">
        <f t="shared" si="59"/>
        <v>2.143999999996879</v>
      </c>
      <c r="I108" s="40">
        <f t="shared" si="69"/>
        <v>270.5200000000001</v>
      </c>
      <c r="J108" s="17">
        <f t="shared" si="66"/>
        <v>318.5699999999964</v>
      </c>
      <c r="K108" s="18">
        <f t="shared" si="61"/>
        <v>2.6439999999964243</v>
      </c>
      <c r="L108" s="40"/>
      <c r="M108" s="27"/>
      <c r="N108" s="26"/>
    </row>
    <row r="109" spans="1:14" ht="16.5" customHeight="1">
      <c r="A109" s="17">
        <f t="shared" si="62"/>
        <v>317.07999999999777</v>
      </c>
      <c r="B109" s="18">
        <f t="shared" si="63"/>
        <v>1.1539999999982165</v>
      </c>
      <c r="C109" s="40">
        <f t="shared" si="67"/>
        <v>148.60000000000016</v>
      </c>
      <c r="D109" s="17">
        <f t="shared" si="64"/>
        <v>317.5799999999973</v>
      </c>
      <c r="E109" s="18">
        <f t="shared" si="57"/>
        <v>1.6539999999973247</v>
      </c>
      <c r="F109" s="40">
        <f t="shared" si="68"/>
        <v>206.55000000000004</v>
      </c>
      <c r="G109" s="17">
        <f t="shared" si="65"/>
        <v>318.07999999999686</v>
      </c>
      <c r="H109" s="18">
        <f t="shared" si="59"/>
        <v>2.15399999999687</v>
      </c>
      <c r="I109" s="40">
        <f t="shared" si="69"/>
        <v>271.8800000000001</v>
      </c>
      <c r="J109" s="17">
        <f t="shared" si="66"/>
        <v>318.5799999999964</v>
      </c>
      <c r="K109" s="18">
        <f t="shared" si="61"/>
        <v>2.6539999999964152</v>
      </c>
      <c r="L109" s="40"/>
      <c r="M109" s="27"/>
      <c r="N109" s="26"/>
    </row>
    <row r="110" spans="1:14" ht="16.5" customHeight="1">
      <c r="A110" s="20">
        <f t="shared" si="62"/>
        <v>317.08999999999776</v>
      </c>
      <c r="B110" s="21">
        <f t="shared" si="63"/>
        <v>1.1639999999982165</v>
      </c>
      <c r="C110" s="41">
        <f t="shared" si="67"/>
        <v>149.67500000000015</v>
      </c>
      <c r="D110" s="20">
        <f t="shared" si="64"/>
        <v>317.5899999999973</v>
      </c>
      <c r="E110" s="21">
        <f t="shared" si="57"/>
        <v>1.6639999999973156</v>
      </c>
      <c r="F110" s="41">
        <f t="shared" si="68"/>
        <v>207.77500000000003</v>
      </c>
      <c r="G110" s="20">
        <f t="shared" si="65"/>
        <v>318.08999999999685</v>
      </c>
      <c r="H110" s="21">
        <f t="shared" si="59"/>
        <v>2.163999999996861</v>
      </c>
      <c r="I110" s="41">
        <f t="shared" si="69"/>
        <v>273.2400000000001</v>
      </c>
      <c r="J110" s="20">
        <f t="shared" si="66"/>
        <v>318.5899999999964</v>
      </c>
      <c r="K110" s="21">
        <f t="shared" si="61"/>
        <v>2.663999999996406</v>
      </c>
      <c r="L110" s="41"/>
      <c r="M110" s="27"/>
      <c r="N110" s="26"/>
    </row>
    <row r="111" spans="1:14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7"/>
      <c r="N111" s="26"/>
    </row>
    <row r="112" spans="1:14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7"/>
      <c r="N112" s="26"/>
    </row>
    <row r="113" spans="1:14" ht="22.5" customHeight="1">
      <c r="A113" s="4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7"/>
      <c r="N113" s="26"/>
    </row>
    <row r="114" spans="1:14" ht="22.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7"/>
      <c r="N114" s="26"/>
    </row>
    <row r="115" spans="1:14" ht="22.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7"/>
      <c r="N115" s="26"/>
    </row>
    <row r="116" spans="1:14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7"/>
      <c r="N116" s="26"/>
    </row>
    <row r="117" spans="1:14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27"/>
      <c r="N117" s="26"/>
    </row>
    <row r="118" spans="1:14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7"/>
      <c r="N118" s="26"/>
    </row>
    <row r="119" spans="1:14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7"/>
      <c r="N119" s="26"/>
    </row>
    <row r="120" spans="1:14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27"/>
      <c r="N120" s="26"/>
    </row>
    <row r="121" spans="1:14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27"/>
      <c r="N121" s="26"/>
    </row>
    <row r="122" spans="1:14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27"/>
      <c r="N122" s="26"/>
    </row>
    <row r="123" spans="1:14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27"/>
      <c r="N123" s="26"/>
    </row>
    <row r="124" spans="1:14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7"/>
      <c r="N124" s="26"/>
    </row>
    <row r="125" spans="1:14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7"/>
      <c r="N125" s="26"/>
    </row>
    <row r="126" spans="1:14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7"/>
      <c r="N126" s="28"/>
    </row>
    <row r="127" spans="1:14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7"/>
      <c r="N127" s="28"/>
    </row>
    <row r="128" spans="1:14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7"/>
      <c r="N128" s="28"/>
    </row>
    <row r="129" spans="1:14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7"/>
      <c r="N129" s="28"/>
    </row>
    <row r="130" spans="1:14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7"/>
      <c r="N130" s="28"/>
    </row>
    <row r="131" spans="1:14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7"/>
      <c r="N131" s="28"/>
    </row>
    <row r="132" spans="1:14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7"/>
      <c r="N132" s="28"/>
    </row>
    <row r="133" spans="1:14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7"/>
      <c r="N133" s="28"/>
    </row>
    <row r="134" spans="1:14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7"/>
      <c r="N134" s="28"/>
    </row>
    <row r="135" spans="1:14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7"/>
      <c r="N135" s="28"/>
    </row>
    <row r="136" spans="1:14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7"/>
      <c r="N136" s="28"/>
    </row>
    <row r="137" spans="1:14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7"/>
      <c r="N137" s="28"/>
    </row>
    <row r="138" spans="1:14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7"/>
      <c r="N138" s="28"/>
    </row>
    <row r="139" spans="1:14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7"/>
      <c r="N139" s="28"/>
    </row>
    <row r="140" spans="1:14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7"/>
      <c r="N140" s="28"/>
    </row>
    <row r="141" spans="1:14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7"/>
      <c r="N141" s="28"/>
    </row>
    <row r="142" spans="1:14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7"/>
      <c r="N142" s="28"/>
    </row>
    <row r="143" spans="1:14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7"/>
      <c r="N143" s="28"/>
    </row>
    <row r="144" spans="1:14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7"/>
      <c r="N144" s="28"/>
    </row>
    <row r="145" spans="1:14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27"/>
      <c r="N145" s="28"/>
    </row>
    <row r="146" spans="1:14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7"/>
      <c r="N146" s="28"/>
    </row>
    <row r="147" spans="1:14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27"/>
      <c r="N147" s="28"/>
    </row>
    <row r="148" spans="1:14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27"/>
      <c r="N148" s="28"/>
    </row>
    <row r="149" spans="1:14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27"/>
      <c r="N149" s="28"/>
    </row>
    <row r="150" spans="1:14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7"/>
      <c r="N150" s="28"/>
    </row>
    <row r="151" spans="1:14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27"/>
      <c r="N151" s="28"/>
    </row>
    <row r="152" spans="1:14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27"/>
      <c r="N152" s="28"/>
    </row>
    <row r="153" spans="1:14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27"/>
      <c r="N153" s="28"/>
    </row>
    <row r="154" spans="1:14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27"/>
      <c r="N154" s="28"/>
    </row>
    <row r="155" spans="1:14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27"/>
      <c r="N155" s="28"/>
    </row>
    <row r="156" spans="1:14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27"/>
      <c r="N156" s="28"/>
    </row>
    <row r="157" spans="1:14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27"/>
      <c r="N157" s="28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27"/>
      <c r="N158" s="28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27"/>
      <c r="N159" s="28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27"/>
      <c r="N160" s="28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27"/>
      <c r="N161" s="28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27"/>
      <c r="N162" s="28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27"/>
      <c r="N163" s="28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27"/>
      <c r="N164" s="28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27"/>
      <c r="N165" s="28"/>
    </row>
    <row r="166" spans="1:14" ht="16.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27"/>
      <c r="N166" s="28"/>
    </row>
    <row r="167" spans="1:14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27"/>
      <c r="N167" s="26"/>
    </row>
    <row r="168" spans="1:14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27"/>
      <c r="N168" s="26"/>
    </row>
    <row r="169" spans="1:14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27"/>
      <c r="N169" s="26"/>
    </row>
    <row r="170" spans="1:14" ht="21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7"/>
      <c r="N170" s="26"/>
    </row>
    <row r="171" spans="1:14" ht="21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7"/>
      <c r="N171" s="26"/>
    </row>
    <row r="172" spans="1:14" ht="24.75" customHeight="1">
      <c r="A172" s="35"/>
      <c r="B172" s="35"/>
      <c r="C172" s="35"/>
      <c r="D172" s="35"/>
      <c r="E172" s="35"/>
      <c r="F172" s="35"/>
      <c r="G172" s="35"/>
      <c r="H172" s="35"/>
      <c r="I172" s="36"/>
      <c r="J172" s="36"/>
      <c r="K172" s="36"/>
      <c r="L172" s="36"/>
      <c r="M172" s="27"/>
      <c r="N172" s="26"/>
    </row>
    <row r="173" spans="1:14" ht="24.75" customHeight="1">
      <c r="A173" s="35"/>
      <c r="B173" s="35"/>
      <c r="C173" s="35"/>
      <c r="D173" s="35"/>
      <c r="E173" s="35"/>
      <c r="F173" s="35"/>
      <c r="G173" s="35"/>
      <c r="H173" s="35"/>
      <c r="I173" s="36"/>
      <c r="J173" s="36"/>
      <c r="K173" s="36"/>
      <c r="L173" s="36"/>
      <c r="M173" s="27"/>
      <c r="N173" s="26"/>
    </row>
    <row r="174" spans="1:14" ht="24.75" customHeight="1">
      <c r="A174" s="37"/>
      <c r="B174" s="35"/>
      <c r="C174" s="35"/>
      <c r="D174" s="35"/>
      <c r="E174" s="35"/>
      <c r="F174" s="35"/>
      <c r="G174" s="35"/>
      <c r="H174" s="35"/>
      <c r="I174" s="36"/>
      <c r="J174" s="36"/>
      <c r="K174" s="36"/>
      <c r="L174" s="36"/>
      <c r="M174" s="27"/>
      <c r="N174" s="26"/>
    </row>
    <row r="175" spans="1:14" ht="24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7"/>
      <c r="N175" s="26"/>
    </row>
    <row r="176" spans="1:14" ht="24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7"/>
      <c r="N176" s="26"/>
    </row>
    <row r="177" spans="1:14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27"/>
      <c r="N177" s="26"/>
    </row>
    <row r="178" spans="1:14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27"/>
      <c r="N178" s="26"/>
    </row>
    <row r="179" spans="1:14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27"/>
      <c r="N179" s="26"/>
    </row>
    <row r="180" spans="1:14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27"/>
      <c r="N180" s="26"/>
    </row>
    <row r="181" spans="1:14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27"/>
      <c r="N181" s="28"/>
    </row>
    <row r="182" spans="1:14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27"/>
      <c r="N182" s="28"/>
    </row>
    <row r="183" spans="1:14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27"/>
      <c r="N183" s="28"/>
    </row>
    <row r="184" spans="1:1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27"/>
      <c r="N184" s="28"/>
    </row>
    <row r="185" spans="1:14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27"/>
      <c r="N185" s="28"/>
    </row>
    <row r="186" spans="1:14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27"/>
      <c r="N186" s="28"/>
    </row>
    <row r="187" spans="1:14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27"/>
      <c r="N187" s="28"/>
    </row>
    <row r="188" spans="1:14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27"/>
      <c r="N188" s="28"/>
    </row>
    <row r="189" spans="1:14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27"/>
      <c r="N189" s="28"/>
    </row>
    <row r="190" spans="1:14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27"/>
      <c r="N190" s="28"/>
    </row>
    <row r="191" spans="1:14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27"/>
      <c r="N191" s="28"/>
    </row>
    <row r="192" spans="1:14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27"/>
      <c r="N192" s="28"/>
    </row>
    <row r="193" spans="1:14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1"/>
      <c r="N193" s="28"/>
    </row>
    <row r="194" spans="1:1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1"/>
      <c r="N194" s="28"/>
    </row>
    <row r="195" spans="1:14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1"/>
      <c r="N195" s="28"/>
    </row>
    <row r="196" spans="1:14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1"/>
      <c r="N196" s="28"/>
    </row>
    <row r="197" spans="1:14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1"/>
      <c r="N197" s="28"/>
    </row>
    <row r="198" spans="1:14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1"/>
      <c r="N198" s="28"/>
    </row>
    <row r="199" spans="1:14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1"/>
      <c r="N199" s="28"/>
    </row>
    <row r="200" spans="1:14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1"/>
      <c r="N200" s="28"/>
    </row>
    <row r="201" spans="1:14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1"/>
      <c r="N201" s="28"/>
    </row>
    <row r="202" spans="1:14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1"/>
      <c r="N202" s="28"/>
    </row>
    <row r="203" spans="1:14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1"/>
      <c r="N203" s="28"/>
    </row>
    <row r="204" spans="1:1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1"/>
      <c r="N204" s="28"/>
    </row>
    <row r="205" spans="1:14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1"/>
      <c r="N205" s="28"/>
    </row>
    <row r="206" spans="1:14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1"/>
      <c r="N206" s="28"/>
    </row>
    <row r="207" spans="1:14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1"/>
      <c r="N207" s="28"/>
    </row>
    <row r="208" spans="1:14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1"/>
      <c r="N208" s="28"/>
    </row>
    <row r="209" spans="1:14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1"/>
      <c r="N209" s="28"/>
    </row>
    <row r="210" spans="1:14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1"/>
      <c r="N210" s="28"/>
    </row>
    <row r="211" spans="1:14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1"/>
      <c r="N211" s="28"/>
    </row>
    <row r="212" spans="1:14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1"/>
      <c r="N212" s="28"/>
    </row>
    <row r="213" spans="1:14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1"/>
      <c r="N213" s="28"/>
    </row>
    <row r="214" spans="1: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1"/>
      <c r="N214" s="28"/>
    </row>
    <row r="215" spans="1:14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1"/>
      <c r="N215" s="28"/>
    </row>
    <row r="216" spans="1:14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1"/>
      <c r="N216" s="28"/>
    </row>
    <row r="217" spans="1:14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1"/>
      <c r="N217" s="28"/>
    </row>
    <row r="218" spans="1:14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1"/>
      <c r="N218" s="28"/>
    </row>
    <row r="219" spans="1:14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1"/>
      <c r="N219" s="28"/>
    </row>
    <row r="220" spans="1:14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28"/>
      <c r="N220" s="28"/>
    </row>
    <row r="221" spans="1:14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28"/>
      <c r="N221" s="28"/>
    </row>
    <row r="222" spans="1:14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28"/>
      <c r="N222" s="28"/>
    </row>
    <row r="223" spans="1:14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28"/>
      <c r="N223" s="28"/>
    </row>
    <row r="224" spans="1:1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28"/>
      <c r="N224" s="28"/>
    </row>
    <row r="225" spans="1:14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28"/>
      <c r="N225" s="28"/>
    </row>
    <row r="226" spans="1:14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28"/>
      <c r="N226" s="28"/>
    </row>
    <row r="227" spans="1:14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1:14" ht="19.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1:14" ht="19.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4" ht="19.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 ht="19.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 ht="19.5">
      <c r="A233" s="28"/>
      <c r="B233" s="28"/>
      <c r="C233" s="28"/>
      <c r="D233" s="32"/>
      <c r="E233" s="32"/>
      <c r="F233" s="32"/>
      <c r="G233" s="32"/>
      <c r="H233" s="28"/>
      <c r="I233" s="28"/>
      <c r="J233" s="28"/>
      <c r="K233" s="28"/>
      <c r="L233" s="28"/>
      <c r="M233" s="28"/>
      <c r="N233" s="28"/>
    </row>
    <row r="234" spans="1:14" ht="19.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ht="19.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2" ht="19.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2012-07-04T02:59:57Z</cp:lastPrinted>
  <dcterms:created xsi:type="dcterms:W3CDTF">2009-05-21T02:49:41Z</dcterms:created>
  <dcterms:modified xsi:type="dcterms:W3CDTF">2018-05-25T06:21:52Z</dcterms:modified>
  <cp:category/>
  <cp:version/>
  <cp:contentType/>
  <cp:contentStatus/>
</cp:coreProperties>
</file>