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\Hydro-1\งาน\10. กราฟน้ำสูงสุด-ต่ำสุด\ลุ่มน้ำปิง\"/>
    </mc:Choice>
  </mc:AlternateContent>
  <xr:revisionPtr revIDLastSave="0" documentId="13_ncr:40009_{97DB8A37-0BCC-499F-B442-FF82A04C0D97}" xr6:coauthVersionLast="47" xr6:coauthVersionMax="47" xr10:uidLastSave="{00000000-0000-0000-0000-000000000000}"/>
  <bookViews>
    <workbookView xWindow="-120" yWindow="-120" windowWidth="29040" windowHeight="15840"/>
  </bookViews>
  <sheets>
    <sheet name="กราฟ-P.67" sheetId="4" r:id="rId1"/>
    <sheet name="ปริมาณน้ำสูงสุด" sheetId="5" r:id="rId2"/>
    <sheet name="ปริมาณน้ำต่ำสุด" sheetId="6" r:id="rId3"/>
    <sheet name="Data P.67" sheetId="3" r:id="rId4"/>
  </sheets>
  <definedNames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O34" i="3" l="1"/>
  <c r="S4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</calcChain>
</file>

<file path=xl/sharedStrings.xml><?xml version="1.0" encoding="utf-8"?>
<sst xmlns="http://schemas.openxmlformats.org/spreadsheetml/2006/main" count="43" uniqueCount="21">
  <si>
    <t xml:space="preserve">       ปริมาณน้ำรายปี</t>
  </si>
  <si>
    <t xml:space="preserve"> </t>
  </si>
  <si>
    <t>สถานี :  P.67  แม่น้ำปิง  บ้านแม่แต  อ.สันทราย  จ.เชียงใหม่</t>
  </si>
  <si>
    <t>พื้นที่รับน้ำ   5,323       ตร.กม.</t>
  </si>
  <si>
    <t>ตลิ่งฝั่งซ้าย  321.536  ม.(ร.ท.ก.) ตลิ่งฝั่งขวา  323.306  ม.(ร.ท.ก.) ท้องน้ำ0.0020 ม.(ร.ท.ก.) ศูนย์เสาระดับน้ำ   315.926  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</si>
  <si>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</si>
  <si>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</si>
  <si>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</si>
  <si>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</si>
  <si>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</si>
  <si>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</si>
  <si>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</si>
  <si>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</si>
  <si>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</si>
  <si>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</si>
  <si>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</si>
  <si>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</si>
  <si>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</si>
  <si>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</si>
  <si>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>-</t>
  </si>
  <si>
    <r>
      <t>หมายเหตุ</t>
    </r>
    <r>
      <rPr>
        <sz val="16"/>
        <rFont val="AngsanaUPC"/>
        <family val="1"/>
      </rPr>
      <t xml:space="preserve">  1. ปีน้ำเริ่มตั้งแต่ 31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</si>
</sst>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9" formatCode="0.00_)"/>
    <numFmt numFmtId="192" formatCode="d\ \ด\ด\ด"/>
    <numFmt numFmtId="193" formatCode="d\ mmm"/>
    <numFmt numFmtId="194" formatCode="bbbb"/>
  </numFmts>
  <fonts count="33" x14ac:knownFonts="1">
    <font>
      <sz val="14"/>
      <name val="AngsanaUPC"/>
    </font>
    <font>
      <sz val="8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b/>
      <sz val="22"/>
      <name val="AngsanaUPC"/>
      <family val="1"/>
    </font>
    <font>
      <b/>
      <sz val="16"/>
      <name val="AngsanaUPC"/>
      <family val="1"/>
    </font>
    <font>
      <b/>
      <sz val="12"/>
      <name val="AngsanaUPC"/>
      <family val="1"/>
    </font>
    <font>
      <sz val="14"/>
      <name val="AngsanaUPC"/>
      <family val="1"/>
      <charset val="222"/>
    </font>
    <font>
      <sz val="16"/>
      <name val="AngsanaUPC"/>
      <family val="1"/>
    </font>
    <font>
      <b/>
      <u/>
      <sz val="16"/>
      <name val="AngsanaUPC"/>
      <family val="1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b/>
      <sz val="14"/>
      <name val="AngsanaUPC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189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4" fillId="11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2" borderId="2" applyNumberFormat="0" applyAlignment="0" applyProtection="0"/>
    <xf numFmtId="0" fontId="5" fillId="0" borderId="3" applyNumberFormat="0" applyFill="0" applyAlignment="0" applyProtection="0"/>
    <xf numFmtId="0" fontId="10" fillId="6" borderId="0" applyNumberFormat="0" applyBorder="0" applyAlignment="0" applyProtection="0"/>
    <xf numFmtId="0" fontId="11" fillId="0" borderId="0"/>
    <xf numFmtId="0" fontId="12" fillId="7" borderId="1" applyNumberFormat="0" applyAlignment="0" applyProtection="0"/>
    <xf numFmtId="0" fontId="13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6" fillId="11" borderId="5" applyNumberFormat="0" applyAlignment="0" applyProtection="0"/>
    <xf numFmtId="0" fontId="7" fillId="4" borderId="6" applyNumberFormat="0" applyFont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15">
    <xf numFmtId="189" fontId="0" fillId="0" borderId="0" xfId="0"/>
    <xf numFmtId="0" fontId="11" fillId="0" borderId="0" xfId="26"/>
    <xf numFmtId="192" fontId="20" fillId="0" borderId="0" xfId="26" applyNumberFormat="1" applyFont="1" applyAlignment="1">
      <alignment horizontal="centerContinuous"/>
    </xf>
    <xf numFmtId="2" fontId="11" fillId="0" borderId="0" xfId="26" applyNumberFormat="1" applyAlignment="1">
      <alignment horizontal="centerContinuous"/>
    </xf>
    <xf numFmtId="192" fontId="11" fillId="0" borderId="0" xfId="26" applyNumberFormat="1" applyAlignment="1">
      <alignment horizontal="centerContinuous"/>
    </xf>
    <xf numFmtId="0" fontId="11" fillId="0" borderId="0" xfId="26" applyAlignment="1">
      <alignment horizontal="center"/>
    </xf>
    <xf numFmtId="2" fontId="11" fillId="0" borderId="0" xfId="26" applyNumberFormat="1"/>
    <xf numFmtId="192" fontId="11" fillId="0" borderId="0" xfId="26" applyNumberFormat="1" applyAlignment="1">
      <alignment horizontal="right"/>
    </xf>
    <xf numFmtId="2" fontId="11" fillId="0" borderId="0" xfId="26" applyNumberFormat="1" applyAlignment="1">
      <alignment horizontal="center"/>
    </xf>
    <xf numFmtId="192" fontId="11" fillId="0" borderId="0" xfId="26" applyNumberFormat="1" applyAlignment="1">
      <alignment horizontal="center"/>
    </xf>
    <xf numFmtId="2" fontId="11" fillId="0" borderId="0" xfId="26" applyNumberFormat="1" applyAlignment="1">
      <alignment horizontal="right"/>
    </xf>
    <xf numFmtId="192" fontId="11" fillId="0" borderId="0" xfId="26" applyNumberFormat="1"/>
    <xf numFmtId="0" fontId="21" fillId="0" borderId="0" xfId="26" applyFont="1" applyAlignment="1">
      <alignment horizontal="left"/>
    </xf>
    <xf numFmtId="192" fontId="21" fillId="0" borderId="0" xfId="26" applyNumberFormat="1" applyFont="1" applyAlignment="1">
      <alignment horizontal="center"/>
    </xf>
    <xf numFmtId="194" fontId="11" fillId="0" borderId="0" xfId="26" applyNumberFormat="1" applyBorder="1"/>
    <xf numFmtId="2" fontId="11" fillId="0" borderId="0" xfId="26" applyNumberFormat="1" applyBorder="1" applyAlignment="1">
      <alignment horizontal="right"/>
    </xf>
    <xf numFmtId="192" fontId="22" fillId="0" borderId="11" xfId="26" applyNumberFormat="1" applyFont="1" applyBorder="1" applyAlignment="1">
      <alignment horizontal="centerContinuous"/>
    </xf>
    <xf numFmtId="2" fontId="22" fillId="0" borderId="11" xfId="26" applyNumberFormat="1" applyFont="1" applyBorder="1" applyAlignment="1">
      <alignment horizontal="centerContinuous"/>
    </xf>
    <xf numFmtId="192" fontId="22" fillId="0" borderId="12" xfId="26" applyNumberFormat="1" applyFont="1" applyBorder="1" applyAlignment="1">
      <alignment horizontal="centerContinuous"/>
    </xf>
    <xf numFmtId="192" fontId="22" fillId="0" borderId="13" xfId="26" applyNumberFormat="1" applyFont="1" applyBorder="1" applyAlignment="1">
      <alignment horizontal="centerContinuous"/>
    </xf>
    <xf numFmtId="2" fontId="22" fillId="0" borderId="15" xfId="26" applyNumberFormat="1" applyFont="1" applyBorder="1" applyAlignment="1">
      <alignment horizontal="centerContinuous"/>
    </xf>
    <xf numFmtId="2" fontId="22" fillId="0" borderId="20" xfId="26" applyNumberFormat="1" applyFont="1" applyBorder="1"/>
    <xf numFmtId="192" fontId="22" fillId="0" borderId="20" xfId="26" applyNumberFormat="1" applyFont="1" applyBorder="1" applyAlignment="1">
      <alignment horizontal="center"/>
    </xf>
    <xf numFmtId="2" fontId="22" fillId="0" borderId="20" xfId="26" applyNumberFormat="1" applyFont="1" applyBorder="1" applyAlignment="1">
      <alignment horizontal="left"/>
    </xf>
    <xf numFmtId="2" fontId="22" fillId="0" borderId="20" xfId="26" applyNumberFormat="1" applyFont="1" applyBorder="1" applyAlignment="1">
      <alignment horizontal="center"/>
    </xf>
    <xf numFmtId="192" fontId="22" fillId="0" borderId="16" xfId="26" applyNumberFormat="1" applyFont="1" applyBorder="1" applyAlignment="1">
      <alignment horizontal="center"/>
    </xf>
    <xf numFmtId="2" fontId="22" fillId="0" borderId="17" xfId="26" applyNumberFormat="1" applyFont="1" applyBorder="1"/>
    <xf numFmtId="2" fontId="22" fillId="0" borderId="17" xfId="26" applyNumberFormat="1" applyFont="1" applyBorder="1" applyAlignment="1">
      <alignment horizontal="center"/>
    </xf>
    <xf numFmtId="192" fontId="22" fillId="0" borderId="17" xfId="26" applyNumberFormat="1" applyFont="1" applyBorder="1" applyAlignment="1">
      <alignment horizontal="right"/>
    </xf>
    <xf numFmtId="192" fontId="22" fillId="0" borderId="17" xfId="26" applyNumberFormat="1" applyFont="1" applyBorder="1" applyAlignment="1">
      <alignment horizontal="center"/>
    </xf>
    <xf numFmtId="192" fontId="22" fillId="0" borderId="19" xfId="26" applyNumberFormat="1" applyFont="1" applyBorder="1"/>
    <xf numFmtId="2" fontId="11" fillId="0" borderId="0" xfId="26" applyNumberFormat="1" applyFill="1" applyBorder="1"/>
    <xf numFmtId="2" fontId="23" fillId="0" borderId="0" xfId="26" applyNumberFormat="1" applyFont="1" applyBorder="1" applyAlignment="1">
      <alignment horizontal="right" vertical="center"/>
    </xf>
    <xf numFmtId="0" fontId="11" fillId="0" borderId="16" xfId="26" applyBorder="1"/>
    <xf numFmtId="2" fontId="11" fillId="0" borderId="26" xfId="26" applyNumberFormat="1" applyBorder="1" applyAlignment="1">
      <alignment horizontal="right"/>
    </xf>
    <xf numFmtId="2" fontId="11" fillId="0" borderId="27" xfId="26" applyNumberFormat="1" applyBorder="1" applyAlignment="1">
      <alignment horizontal="right"/>
    </xf>
    <xf numFmtId="193" fontId="11" fillId="0" borderId="28" xfId="26" applyNumberFormat="1" applyBorder="1" applyAlignment="1">
      <alignment horizontal="right"/>
    </xf>
    <xf numFmtId="2" fontId="11" fillId="0" borderId="29" xfId="26" applyNumberFormat="1" applyBorder="1" applyAlignment="1">
      <alignment horizontal="right"/>
    </xf>
    <xf numFmtId="193" fontId="11" fillId="0" borderId="30" xfId="26" applyNumberFormat="1" applyBorder="1" applyAlignment="1">
      <alignment horizontal="right"/>
    </xf>
    <xf numFmtId="2" fontId="7" fillId="0" borderId="0" xfId="26" applyNumberFormat="1" applyFont="1" applyBorder="1" applyAlignment="1">
      <alignment horizontal="right"/>
    </xf>
    <xf numFmtId="0" fontId="7" fillId="0" borderId="16" xfId="26" applyFont="1" applyBorder="1"/>
    <xf numFmtId="2" fontId="7" fillId="0" borderId="26" xfId="26" applyNumberFormat="1" applyFont="1" applyBorder="1" applyAlignment="1">
      <alignment horizontal="right"/>
    </xf>
    <xf numFmtId="2" fontId="7" fillId="0" borderId="27" xfId="26" applyNumberFormat="1" applyFont="1" applyBorder="1" applyAlignment="1">
      <alignment horizontal="right"/>
    </xf>
    <xf numFmtId="193" fontId="7" fillId="0" borderId="28" xfId="26" applyNumberFormat="1" applyFont="1" applyBorder="1" applyAlignment="1">
      <alignment horizontal="right"/>
    </xf>
    <xf numFmtId="2" fontId="7" fillId="0" borderId="29" xfId="26" applyNumberFormat="1" applyFont="1" applyBorder="1" applyAlignment="1">
      <alignment horizontal="right"/>
    </xf>
    <xf numFmtId="193" fontId="7" fillId="0" borderId="30" xfId="26" applyNumberFormat="1" applyFont="1" applyBorder="1" applyAlignment="1">
      <alignment horizontal="right"/>
    </xf>
    <xf numFmtId="2" fontId="7" fillId="0" borderId="20" xfId="26" applyNumberFormat="1" applyFont="1" applyBorder="1" applyAlignment="1">
      <alignment horizontal="right"/>
    </xf>
    <xf numFmtId="2" fontId="11" fillId="0" borderId="0" xfId="26" applyNumberFormat="1" applyFill="1" applyBorder="1" applyAlignment="1">
      <alignment horizontal="right"/>
    </xf>
    <xf numFmtId="0" fontId="7" fillId="0" borderId="16" xfId="26" applyFont="1" applyFill="1" applyBorder="1"/>
    <xf numFmtId="2" fontId="7" fillId="18" borderId="26" xfId="26" applyNumberFormat="1" applyFont="1" applyFill="1" applyBorder="1" applyAlignment="1">
      <alignment horizontal="right"/>
    </xf>
    <xf numFmtId="2" fontId="7" fillId="18" borderId="27" xfId="26" applyNumberFormat="1" applyFont="1" applyFill="1" applyBorder="1" applyAlignment="1">
      <alignment horizontal="right"/>
    </xf>
    <xf numFmtId="2" fontId="11" fillId="0" borderId="30" xfId="26" applyNumberFormat="1" applyBorder="1" applyAlignment="1">
      <alignment horizontal="right"/>
    </xf>
    <xf numFmtId="2" fontId="11" fillId="0" borderId="26" xfId="26" applyNumberFormat="1" applyBorder="1"/>
    <xf numFmtId="2" fontId="11" fillId="0" borderId="27" xfId="26" applyNumberFormat="1" applyBorder="1"/>
    <xf numFmtId="193" fontId="11" fillId="0" borderId="28" xfId="26" applyNumberFormat="1" applyBorder="1"/>
    <xf numFmtId="0" fontId="11" fillId="0" borderId="29" xfId="26" applyBorder="1"/>
    <xf numFmtId="193" fontId="11" fillId="0" borderId="30" xfId="26" applyNumberFormat="1" applyBorder="1"/>
    <xf numFmtId="2" fontId="11" fillId="0" borderId="29" xfId="26" applyNumberFormat="1" applyBorder="1"/>
    <xf numFmtId="0" fontId="11" fillId="0" borderId="26" xfId="26" applyBorder="1"/>
    <xf numFmtId="0" fontId="11" fillId="0" borderId="30" xfId="26" applyBorder="1"/>
    <xf numFmtId="0" fontId="11" fillId="0" borderId="19" xfId="26" applyBorder="1"/>
    <xf numFmtId="2" fontId="11" fillId="0" borderId="31" xfId="26" applyNumberFormat="1" applyBorder="1"/>
    <xf numFmtId="192" fontId="25" fillId="0" borderId="32" xfId="26" applyNumberFormat="1" applyFont="1" applyBorder="1" applyAlignment="1">
      <alignment vertical="center"/>
    </xf>
    <xf numFmtId="192" fontId="24" fillId="0" borderId="33" xfId="26" applyNumberFormat="1" applyFont="1" applyBorder="1"/>
    <xf numFmtId="0" fontId="24" fillId="0" borderId="34" xfId="26" applyFont="1" applyBorder="1"/>
    <xf numFmtId="2" fontId="24" fillId="0" borderId="32" xfId="26" applyNumberFormat="1" applyFont="1" applyBorder="1"/>
    <xf numFmtId="192" fontId="24" fillId="0" borderId="35" xfId="26" applyNumberFormat="1" applyFont="1" applyBorder="1"/>
    <xf numFmtId="2" fontId="24" fillId="0" borderId="31" xfId="26" applyNumberFormat="1" applyFont="1" applyBorder="1"/>
    <xf numFmtId="2" fontId="11" fillId="0" borderId="32" xfId="26" applyNumberFormat="1" applyBorder="1"/>
    <xf numFmtId="193" fontId="11" fillId="0" borderId="33" xfId="26" applyNumberFormat="1" applyBorder="1"/>
    <xf numFmtId="2" fontId="11" fillId="0" borderId="34" xfId="26" applyNumberFormat="1" applyBorder="1"/>
    <xf numFmtId="193" fontId="11" fillId="0" borderId="35" xfId="26" applyNumberFormat="1" applyBorder="1"/>
    <xf numFmtId="2" fontId="11" fillId="0" borderId="35" xfId="26" applyNumberFormat="1" applyBorder="1"/>
    <xf numFmtId="0" fontId="11" fillId="0" borderId="0" xfId="26" applyFont="1" applyAlignment="1">
      <alignment horizontal="right"/>
    </xf>
    <xf numFmtId="2" fontId="32" fillId="0" borderId="0" xfId="26" applyNumberFormat="1" applyFont="1"/>
    <xf numFmtId="192" fontId="32" fillId="0" borderId="0" xfId="26" applyNumberFormat="1" applyFont="1" applyAlignment="1">
      <alignment horizontal="right"/>
    </xf>
    <xf numFmtId="0" fontId="32" fillId="0" borderId="0" xfId="26" applyFont="1"/>
    <xf numFmtId="192" fontId="32" fillId="0" borderId="0" xfId="26" applyNumberFormat="1" applyFont="1"/>
    <xf numFmtId="2" fontId="32" fillId="0" borderId="0" xfId="26" applyNumberFormat="1" applyFont="1" applyAlignment="1">
      <alignment horizontal="right"/>
    </xf>
    <xf numFmtId="0" fontId="32" fillId="0" borderId="0" xfId="26" applyFont="1" applyAlignment="1">
      <alignment horizontal="left"/>
    </xf>
    <xf numFmtId="2" fontId="32" fillId="0" borderId="0" xfId="26" applyNumberFormat="1" applyFont="1" applyAlignment="1">
      <alignment horizontal="left"/>
    </xf>
    <xf numFmtId="2" fontId="32" fillId="0" borderId="0" xfId="26" applyNumberFormat="1" applyFont="1" applyAlignment="1">
      <alignment horizontal="center"/>
    </xf>
    <xf numFmtId="192" fontId="32" fillId="0" borderId="0" xfId="26" applyNumberFormat="1" applyFont="1" applyAlignment="1">
      <alignment horizontal="center"/>
    </xf>
    <xf numFmtId="0" fontId="32" fillId="0" borderId="10" xfId="26" applyFont="1" applyBorder="1" applyAlignment="1">
      <alignment horizontal="center"/>
    </xf>
    <xf numFmtId="2" fontId="32" fillId="0" borderId="11" xfId="26" applyNumberFormat="1" applyFont="1" applyBorder="1" applyAlignment="1">
      <alignment horizontal="centerContinuous"/>
    </xf>
    <xf numFmtId="0" fontId="32" fillId="0" borderId="11" xfId="26" applyFont="1" applyBorder="1" applyAlignment="1">
      <alignment horizontal="centerContinuous"/>
    </xf>
    <xf numFmtId="192" fontId="32" fillId="0" borderId="12" xfId="26" applyNumberFormat="1" applyFont="1" applyBorder="1" applyAlignment="1">
      <alignment horizontal="centerContinuous"/>
    </xf>
    <xf numFmtId="192" fontId="32" fillId="0" borderId="11" xfId="26" applyNumberFormat="1" applyFont="1" applyBorder="1" applyAlignment="1">
      <alignment horizontal="centerContinuous"/>
    </xf>
    <xf numFmtId="2" fontId="32" fillId="0" borderId="14" xfId="26" applyNumberFormat="1" applyFont="1" applyBorder="1" applyAlignment="1">
      <alignment horizontal="centerContinuous"/>
    </xf>
    <xf numFmtId="0" fontId="32" fillId="0" borderId="16" xfId="26" applyFont="1" applyBorder="1" applyAlignment="1">
      <alignment horizontal="center"/>
    </xf>
    <xf numFmtId="2" fontId="32" fillId="0" borderId="17" xfId="26" applyNumberFormat="1" applyFont="1" applyBorder="1" applyAlignment="1">
      <alignment horizontal="centerContinuous"/>
    </xf>
    <xf numFmtId="0" fontId="32" fillId="0" borderId="18" xfId="26" applyFont="1" applyBorder="1" applyAlignment="1">
      <alignment horizontal="centerContinuous"/>
    </xf>
    <xf numFmtId="192" fontId="32" fillId="0" borderId="17" xfId="26" applyNumberFormat="1" applyFont="1" applyBorder="1" applyAlignment="1">
      <alignment horizontal="centerContinuous"/>
    </xf>
    <xf numFmtId="0" fontId="32" fillId="0" borderId="17" xfId="26" applyFont="1" applyBorder="1" applyAlignment="1">
      <alignment horizontal="centerContinuous"/>
    </xf>
    <xf numFmtId="192" fontId="32" fillId="0" borderId="19" xfId="26" applyNumberFormat="1" applyFont="1" applyBorder="1" applyAlignment="1">
      <alignment horizontal="centerContinuous"/>
    </xf>
    <xf numFmtId="2" fontId="32" fillId="0" borderId="18" xfId="26" applyNumberFormat="1" applyFont="1" applyBorder="1" applyAlignment="1">
      <alignment horizontal="centerContinuous"/>
    </xf>
    <xf numFmtId="2" fontId="32" fillId="0" borderId="16" xfId="26" applyNumberFormat="1" applyFont="1" applyBorder="1" applyAlignment="1">
      <alignment horizontal="center"/>
    </xf>
    <xf numFmtId="0" fontId="32" fillId="0" borderId="19" xfId="26" applyFont="1" applyBorder="1"/>
    <xf numFmtId="0" fontId="7" fillId="0" borderId="10" xfId="26" applyFont="1" applyBorder="1"/>
    <xf numFmtId="2" fontId="7" fillId="0" borderId="21" xfId="26" applyNumberFormat="1" applyFont="1" applyFill="1" applyBorder="1" applyAlignment="1">
      <alignment horizontal="right"/>
    </xf>
    <xf numFmtId="2" fontId="7" fillId="0" borderId="22" xfId="26" applyNumberFormat="1" applyFont="1" applyBorder="1" applyAlignment="1">
      <alignment horizontal="right"/>
    </xf>
    <xf numFmtId="193" fontId="7" fillId="0" borderId="23" xfId="26" applyNumberFormat="1" applyFont="1" applyBorder="1" applyAlignment="1">
      <alignment horizontal="right"/>
    </xf>
    <xf numFmtId="2" fontId="7" fillId="0" borderId="24" xfId="26" applyNumberFormat="1" applyFont="1" applyBorder="1" applyAlignment="1">
      <alignment horizontal="right"/>
    </xf>
    <xf numFmtId="193" fontId="7" fillId="0" borderId="25" xfId="26" applyNumberFormat="1" applyFont="1" applyBorder="1" applyAlignment="1">
      <alignment horizontal="right"/>
    </xf>
    <xf numFmtId="2" fontId="7" fillId="0" borderId="21" xfId="26" applyNumberFormat="1" applyFont="1" applyBorder="1" applyAlignment="1">
      <alignment horizontal="right"/>
    </xf>
    <xf numFmtId="2" fontId="7" fillId="0" borderId="27" xfId="26" applyNumberFormat="1" applyFont="1" applyFill="1" applyBorder="1" applyAlignment="1">
      <alignment horizontal="right"/>
    </xf>
    <xf numFmtId="2" fontId="7" fillId="0" borderId="27" xfId="26" applyNumberFormat="1" applyFont="1" applyBorder="1" applyAlignment="1">
      <alignment horizontal="right" vertical="center"/>
    </xf>
    <xf numFmtId="2" fontId="7" fillId="0" borderId="30" xfId="26" applyNumberFormat="1" applyFont="1" applyBorder="1" applyAlignment="1">
      <alignment horizontal="right"/>
    </xf>
    <xf numFmtId="2" fontId="7" fillId="0" borderId="26" xfId="0" applyNumberFormat="1" applyFont="1" applyBorder="1" applyAlignment="1">
      <alignment horizontal="right"/>
    </xf>
    <xf numFmtId="2" fontId="7" fillId="0" borderId="27" xfId="0" applyNumberFormat="1" applyFont="1" applyBorder="1" applyAlignment="1">
      <alignment horizontal="right"/>
    </xf>
    <xf numFmtId="193" fontId="7" fillId="0" borderId="28" xfId="0" applyNumberFormat="1" applyFont="1" applyBorder="1" applyAlignment="1">
      <alignment horizontal="right"/>
    </xf>
    <xf numFmtId="2" fontId="7" fillId="0" borderId="29" xfId="0" applyNumberFormat="1" applyFont="1" applyBorder="1" applyAlignment="1">
      <alignment horizontal="right"/>
    </xf>
    <xf numFmtId="193" fontId="7" fillId="0" borderId="30" xfId="0" applyNumberFormat="1" applyFont="1" applyBorder="1" applyAlignment="1">
      <alignment horizontal="right"/>
    </xf>
    <xf numFmtId="4" fontId="7" fillId="0" borderId="26" xfId="0" applyNumberFormat="1" applyFont="1" applyBorder="1" applyAlignment="1">
      <alignment horizontal="right"/>
    </xf>
    <xf numFmtId="2" fontId="7" fillId="0" borderId="30" xfId="0" applyNumberFormat="1" applyFont="1" applyBorder="1" applyAlignment="1">
      <alignment horizontal="right"/>
    </xf>
  </cellXfs>
  <cellStyles count="43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Normal" xfId="0" builtinId="0"/>
    <cellStyle name="การคำนวณ" xfId="19"/>
    <cellStyle name="ข้อความเตือน" xfId="20"/>
    <cellStyle name="ข้อความอธิบาย" xfId="21"/>
    <cellStyle name="ชื่อเรื่อง" xfId="22"/>
    <cellStyle name="เซลล์ตรวจสอบ" xfId="23"/>
    <cellStyle name="เซลล์ที่มีการเชื่อมโยง" xfId="24"/>
    <cellStyle name="ดี" xfId="25"/>
    <cellStyle name="ปกติ_H41P67" xfId="26"/>
    <cellStyle name="ป้อนค่า" xfId="27"/>
    <cellStyle name="ปานกลาง" xfId="28"/>
    <cellStyle name="ผลรวม" xfId="29"/>
    <cellStyle name="แย่" xfId="30"/>
    <cellStyle name="ส่วนที่ถูกเน้น1" xfId="31"/>
    <cellStyle name="ส่วนที่ถูกเน้น2" xfId="32"/>
    <cellStyle name="ส่วนที่ถูกเน้น3" xfId="33"/>
    <cellStyle name="ส่วนที่ถูกเน้น4" xfId="34"/>
    <cellStyle name="ส่วนที่ถูกเน้น5" xfId="35"/>
    <cellStyle name="ส่วนที่ถูกเน้น6" xfId="36"/>
    <cellStyle name="แสดงผล" xfId="37"/>
    <cellStyle name="หมายเหตุ" xfId="38"/>
    <cellStyle name="หัวเรื่อง 1" xfId="39"/>
    <cellStyle name="หัวเรื่อง 2" xfId="40"/>
    <cellStyle name="หัวเรื่อง 3" xfId="41"/>
    <cellStyle name="หัวเรื่อง 4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 สถานี </a:t>
            </a:r>
            <a:r>
              <a:rPr lang="en-US"/>
              <a:t>P.67 </a:t>
            </a:r>
            <a:r>
              <a:rPr lang="th-TH"/>
              <a:t>แม่น้ำปิง บ้านสันทราย อ.สันทราย จ.เชียงใหม่</a:t>
            </a:r>
          </a:p>
        </c:rich>
      </c:tx>
      <c:layout>
        <c:manualLayout>
          <c:xMode val="edge"/>
          <c:yMode val="edge"/>
          <c:x val="0.26970033296337403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432852386237514"/>
          <c:y val="0.26264274061990212"/>
          <c:w val="0.7769145394006659"/>
          <c:h val="0.55954323001631323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layout>
                <c:manualLayout>
                  <c:x val="1.043343499931515E-3"/>
                  <c:y val="-1.0988512243473636E-2"/>
                </c:manualLayout>
              </c:layout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F9-4CDD-8A43-ADDCD0A7778F}"/>
                </c:ext>
              </c:extLst>
            </c:dLbl>
            <c:dLbl>
              <c:idx val="23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F9-4CDD-8A43-ADDCD0A7778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P.67'!$A$9:$A$35</c:f>
              <c:numCache>
                <c:formatCode>General</c:formatCode>
                <c:ptCount val="27"/>
                <c:pt idx="0">
                  <c:v>2539</c:v>
                </c:pt>
                <c:pt idx="1">
                  <c:v>2540</c:v>
                </c:pt>
                <c:pt idx="2">
                  <c:v>2541</c:v>
                </c:pt>
                <c:pt idx="3">
                  <c:v>2542</c:v>
                </c:pt>
                <c:pt idx="4">
                  <c:v>2543</c:v>
                </c:pt>
                <c:pt idx="5">
                  <c:v>2544</c:v>
                </c:pt>
                <c:pt idx="6">
                  <c:v>2545</c:v>
                </c:pt>
                <c:pt idx="7">
                  <c:v>2546</c:v>
                </c:pt>
                <c:pt idx="8">
                  <c:v>2547</c:v>
                </c:pt>
                <c:pt idx="9">
                  <c:v>2548</c:v>
                </c:pt>
                <c:pt idx="10">
                  <c:v>2549</c:v>
                </c:pt>
                <c:pt idx="11">
                  <c:v>2550</c:v>
                </c:pt>
                <c:pt idx="12">
                  <c:v>2551</c:v>
                </c:pt>
                <c:pt idx="13">
                  <c:v>2552</c:v>
                </c:pt>
                <c:pt idx="14">
                  <c:v>2553</c:v>
                </c:pt>
                <c:pt idx="15">
                  <c:v>2554</c:v>
                </c:pt>
                <c:pt idx="16">
                  <c:v>2555</c:v>
                </c:pt>
                <c:pt idx="17">
                  <c:v>2556</c:v>
                </c:pt>
                <c:pt idx="18">
                  <c:v>2557</c:v>
                </c:pt>
                <c:pt idx="19">
                  <c:v>2558</c:v>
                </c:pt>
                <c:pt idx="20">
                  <c:v>2559</c:v>
                </c:pt>
                <c:pt idx="21">
                  <c:v>2560</c:v>
                </c:pt>
                <c:pt idx="22">
                  <c:v>2561</c:v>
                </c:pt>
                <c:pt idx="23">
                  <c:v>2562</c:v>
                </c:pt>
                <c:pt idx="24">
                  <c:v>2563</c:v>
                </c:pt>
                <c:pt idx="25">
                  <c:v>2564</c:v>
                </c:pt>
                <c:pt idx="26">
                  <c:v>2565</c:v>
                </c:pt>
              </c:numCache>
            </c:numRef>
          </c:cat>
          <c:val>
            <c:numRef>
              <c:f>'Data P.67'!$Q$9:$Q$35</c:f>
              <c:numCache>
                <c:formatCode>0.00</c:formatCode>
                <c:ptCount val="27"/>
                <c:pt idx="0">
                  <c:v>5.3040000000000305</c:v>
                </c:pt>
                <c:pt idx="1">
                  <c:v>4.9039999999999964</c:v>
                </c:pt>
                <c:pt idx="2">
                  <c:v>3.353999999999985</c:v>
                </c:pt>
                <c:pt idx="3">
                  <c:v>3.9139999999999873</c:v>
                </c:pt>
                <c:pt idx="4">
                  <c:v>3.0400000000000205</c:v>
                </c:pt>
                <c:pt idx="5">
                  <c:v>5.0300000000000296</c:v>
                </c:pt>
                <c:pt idx="6">
                  <c:v>4.353999999999985</c:v>
                </c:pt>
                <c:pt idx="7">
                  <c:v>4.0740000000000123</c:v>
                </c:pt>
                <c:pt idx="8">
                  <c:v>4.1240000000000236</c:v>
                </c:pt>
                <c:pt idx="9">
                  <c:v>6.2800000000000296</c:v>
                </c:pt>
                <c:pt idx="10">
                  <c:v>3.9000000000000341</c:v>
                </c:pt>
                <c:pt idx="11">
                  <c:v>1.8899999999999864</c:v>
                </c:pt>
                <c:pt idx="12">
                  <c:v>2.4840000000000373</c:v>
                </c:pt>
                <c:pt idx="13">
                  <c:v>2.4300000000000068</c:v>
                </c:pt>
                <c:pt idx="14">
                  <c:v>3.5540000000000305</c:v>
                </c:pt>
                <c:pt idx="15">
                  <c:v>4.9000000000000341</c:v>
                </c:pt>
                <c:pt idx="16">
                  <c:v>1.7100000000000364</c:v>
                </c:pt>
                <c:pt idx="17">
                  <c:v>2.1639999999999873</c:v>
                </c:pt>
                <c:pt idx="18">
                  <c:v>1.6299999999999955</c:v>
                </c:pt>
                <c:pt idx="19">
                  <c:v>0.54000000000002046</c:v>
                </c:pt>
                <c:pt idx="20">
                  <c:v>2.3400000000000318</c:v>
                </c:pt>
                <c:pt idx="21">
                  <c:v>2.1999999999999886</c:v>
                </c:pt>
                <c:pt idx="22">
                  <c:v>2.9340000000000259</c:v>
                </c:pt>
                <c:pt idx="23">
                  <c:v>1.1100000000000136</c:v>
                </c:pt>
                <c:pt idx="24">
                  <c:v>1.6800000000000068</c:v>
                </c:pt>
                <c:pt idx="25" formatCode="General">
                  <c:v>0.93000000000000682</c:v>
                </c:pt>
                <c:pt idx="26" formatCode="General">
                  <c:v>3.8100000000000023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F9-4CDD-8A43-ADDCD0A7778F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P.67'!$A$9:$A$35</c:f>
              <c:numCache>
                <c:formatCode>General</c:formatCode>
                <c:ptCount val="27"/>
                <c:pt idx="0">
                  <c:v>2539</c:v>
                </c:pt>
                <c:pt idx="1">
                  <c:v>2540</c:v>
                </c:pt>
                <c:pt idx="2">
                  <c:v>2541</c:v>
                </c:pt>
                <c:pt idx="3">
                  <c:v>2542</c:v>
                </c:pt>
                <c:pt idx="4">
                  <c:v>2543</c:v>
                </c:pt>
                <c:pt idx="5">
                  <c:v>2544</c:v>
                </c:pt>
                <c:pt idx="6">
                  <c:v>2545</c:v>
                </c:pt>
                <c:pt idx="7">
                  <c:v>2546</c:v>
                </c:pt>
                <c:pt idx="8">
                  <c:v>2547</c:v>
                </c:pt>
                <c:pt idx="9">
                  <c:v>2548</c:v>
                </c:pt>
                <c:pt idx="10">
                  <c:v>2549</c:v>
                </c:pt>
                <c:pt idx="11">
                  <c:v>2550</c:v>
                </c:pt>
                <c:pt idx="12">
                  <c:v>2551</c:v>
                </c:pt>
                <c:pt idx="13">
                  <c:v>2552</c:v>
                </c:pt>
                <c:pt idx="14">
                  <c:v>2553</c:v>
                </c:pt>
                <c:pt idx="15">
                  <c:v>2554</c:v>
                </c:pt>
                <c:pt idx="16">
                  <c:v>2555</c:v>
                </c:pt>
                <c:pt idx="17">
                  <c:v>2556</c:v>
                </c:pt>
                <c:pt idx="18">
                  <c:v>2557</c:v>
                </c:pt>
                <c:pt idx="19">
                  <c:v>2558</c:v>
                </c:pt>
                <c:pt idx="20">
                  <c:v>2559</c:v>
                </c:pt>
                <c:pt idx="21">
                  <c:v>2560</c:v>
                </c:pt>
                <c:pt idx="22">
                  <c:v>2561</c:v>
                </c:pt>
                <c:pt idx="23">
                  <c:v>2562</c:v>
                </c:pt>
                <c:pt idx="24">
                  <c:v>2563</c:v>
                </c:pt>
                <c:pt idx="25">
                  <c:v>2564</c:v>
                </c:pt>
                <c:pt idx="26">
                  <c:v>2565</c:v>
                </c:pt>
              </c:numCache>
            </c:numRef>
          </c:cat>
          <c:val>
            <c:numRef>
              <c:f>'Data P.67'!$R$9:$R$35</c:f>
              <c:numCache>
                <c:formatCode>0.00</c:formatCode>
                <c:ptCount val="27"/>
                <c:pt idx="0">
                  <c:v>1.7340000000000373</c:v>
                </c:pt>
                <c:pt idx="1">
                  <c:v>1.3840000000000146</c:v>
                </c:pt>
                <c:pt idx="2">
                  <c:v>0.88400000000001455</c:v>
                </c:pt>
                <c:pt idx="3">
                  <c:v>0.57400000000001228</c:v>
                </c:pt>
                <c:pt idx="4">
                  <c:v>0.20400000000000773</c:v>
                </c:pt>
                <c:pt idx="5">
                  <c:v>0.34399999999999409</c:v>
                </c:pt>
                <c:pt idx="6">
                  <c:v>0.61400000000003274</c:v>
                </c:pt>
                <c:pt idx="7">
                  <c:v>0.18400000000002592</c:v>
                </c:pt>
                <c:pt idx="8">
                  <c:v>8.4000000000003183E-2</c:v>
                </c:pt>
                <c:pt idx="9">
                  <c:v>0.47399999999998954</c:v>
                </c:pt>
                <c:pt idx="10">
                  <c:v>0.38400000000001455</c:v>
                </c:pt>
                <c:pt idx="11">
                  <c:v>0.11000000000001364</c:v>
                </c:pt>
                <c:pt idx="12">
                  <c:v>4.0000000000190994E-3</c:v>
                </c:pt>
                <c:pt idx="13">
                  <c:v>-0.42000000000001592</c:v>
                </c:pt>
                <c:pt idx="14">
                  <c:v>-0.51999999999998181</c:v>
                </c:pt>
                <c:pt idx="15">
                  <c:v>-0.71999999999997044</c:v>
                </c:pt>
                <c:pt idx="16">
                  <c:v>-0.81599999999997408</c:v>
                </c:pt>
                <c:pt idx="17">
                  <c:v>-0.84999999999996589</c:v>
                </c:pt>
                <c:pt idx="18">
                  <c:v>-0.95999999999997954</c:v>
                </c:pt>
                <c:pt idx="19">
                  <c:v>-1.1800000000000068</c:v>
                </c:pt>
                <c:pt idx="20">
                  <c:v>-1.1800000000000068</c:v>
                </c:pt>
                <c:pt idx="21">
                  <c:v>-1.1599999999999682</c:v>
                </c:pt>
                <c:pt idx="22">
                  <c:v>-1.0299999999999727</c:v>
                </c:pt>
                <c:pt idx="23">
                  <c:v>-1.3360000000000127</c:v>
                </c:pt>
                <c:pt idx="24">
                  <c:v>-1.3999999999999773</c:v>
                </c:pt>
                <c:pt idx="25" formatCode="General">
                  <c:v>-1.3799999999999955</c:v>
                </c:pt>
                <c:pt idx="26" formatCode="General">
                  <c:v>-1.3600000000000136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F9-4CDD-8A43-ADDCD0A77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91625392"/>
        <c:axId val="1"/>
      </c:barChart>
      <c:catAx>
        <c:axId val="1791625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836847946725862"/>
              <c:y val="0.9119086460032626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-2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6.6592674805771362E-3"/>
              <c:y val="0.44371941272430671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791625392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803551609322973"/>
          <c:y val="0.29526916802610115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P.67 </a:t>
            </a:r>
            <a:r>
              <a:rPr lang="th-TH"/>
              <a:t>แม่น้ำปิง บ้านสันทราย อ.สันทราย จ.เชียงใหม่</a:t>
            </a:r>
          </a:p>
        </c:rich>
      </c:tx>
      <c:layout>
        <c:manualLayout>
          <c:xMode val="edge"/>
          <c:yMode val="edge"/>
          <c:x val="0.29265770423991727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95863495346432"/>
          <c:y val="0.24915254237288137"/>
          <c:w val="0.79007238883143749"/>
          <c:h val="0.5728813559322033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layout>
                <c:manualLayout>
                  <c:x val="1.8717412133203992E-3"/>
                  <c:y val="-1.2667467414030853E-2"/>
                </c:manualLayout>
              </c:layout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4C-48AC-9EA4-6EE01DB5EC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P.67'!$A$9:$A$35</c:f>
              <c:numCache>
                <c:formatCode>General</c:formatCode>
                <c:ptCount val="27"/>
                <c:pt idx="0">
                  <c:v>2539</c:v>
                </c:pt>
                <c:pt idx="1">
                  <c:v>2540</c:v>
                </c:pt>
                <c:pt idx="2">
                  <c:v>2541</c:v>
                </c:pt>
                <c:pt idx="3">
                  <c:v>2542</c:v>
                </c:pt>
                <c:pt idx="4">
                  <c:v>2543</c:v>
                </c:pt>
                <c:pt idx="5">
                  <c:v>2544</c:v>
                </c:pt>
                <c:pt idx="6">
                  <c:v>2545</c:v>
                </c:pt>
                <c:pt idx="7">
                  <c:v>2546</c:v>
                </c:pt>
                <c:pt idx="8">
                  <c:v>2547</c:v>
                </c:pt>
                <c:pt idx="9">
                  <c:v>2548</c:v>
                </c:pt>
                <c:pt idx="10">
                  <c:v>2549</c:v>
                </c:pt>
                <c:pt idx="11">
                  <c:v>2550</c:v>
                </c:pt>
                <c:pt idx="12">
                  <c:v>2551</c:v>
                </c:pt>
                <c:pt idx="13">
                  <c:v>2552</c:v>
                </c:pt>
                <c:pt idx="14">
                  <c:v>2553</c:v>
                </c:pt>
                <c:pt idx="15">
                  <c:v>2554</c:v>
                </c:pt>
                <c:pt idx="16">
                  <c:v>2555</c:v>
                </c:pt>
                <c:pt idx="17">
                  <c:v>2556</c:v>
                </c:pt>
                <c:pt idx="18">
                  <c:v>2557</c:v>
                </c:pt>
                <c:pt idx="19">
                  <c:v>2558</c:v>
                </c:pt>
                <c:pt idx="20">
                  <c:v>2559</c:v>
                </c:pt>
                <c:pt idx="21">
                  <c:v>2560</c:v>
                </c:pt>
                <c:pt idx="22">
                  <c:v>2561</c:v>
                </c:pt>
                <c:pt idx="23">
                  <c:v>2562</c:v>
                </c:pt>
                <c:pt idx="24">
                  <c:v>2563</c:v>
                </c:pt>
                <c:pt idx="25">
                  <c:v>2564</c:v>
                </c:pt>
                <c:pt idx="26">
                  <c:v>2565</c:v>
                </c:pt>
              </c:numCache>
            </c:numRef>
          </c:cat>
          <c:val>
            <c:numRef>
              <c:f>'Data P.67'!$C$9:$C$34</c:f>
              <c:numCache>
                <c:formatCode>0.00</c:formatCode>
                <c:ptCount val="26"/>
                <c:pt idx="0">
                  <c:v>324</c:v>
                </c:pt>
                <c:pt idx="1">
                  <c:v>246</c:v>
                </c:pt>
                <c:pt idx="2">
                  <c:v>111.32</c:v>
                </c:pt>
                <c:pt idx="3">
                  <c:v>197.5</c:v>
                </c:pt>
                <c:pt idx="4">
                  <c:v>131.01</c:v>
                </c:pt>
                <c:pt idx="5">
                  <c:v>524.4</c:v>
                </c:pt>
                <c:pt idx="6">
                  <c:v>375.2</c:v>
                </c:pt>
                <c:pt idx="7">
                  <c:v>456</c:v>
                </c:pt>
                <c:pt idx="8">
                  <c:v>428.9</c:v>
                </c:pt>
                <c:pt idx="9">
                  <c:v>891.32</c:v>
                </c:pt>
                <c:pt idx="10">
                  <c:v>412.94</c:v>
                </c:pt>
                <c:pt idx="11">
                  <c:v>116.13</c:v>
                </c:pt>
                <c:pt idx="12">
                  <c:v>194.8</c:v>
                </c:pt>
                <c:pt idx="13">
                  <c:v>263.08</c:v>
                </c:pt>
                <c:pt idx="14">
                  <c:v>370.92</c:v>
                </c:pt>
                <c:pt idx="15">
                  <c:v>694.7</c:v>
                </c:pt>
                <c:pt idx="16">
                  <c:v>286.39999999999998</c:v>
                </c:pt>
                <c:pt idx="17">
                  <c:v>322.3</c:v>
                </c:pt>
                <c:pt idx="18">
                  <c:v>222.2</c:v>
                </c:pt>
                <c:pt idx="19">
                  <c:v>80.680000000000007</c:v>
                </c:pt>
                <c:pt idx="20">
                  <c:v>341.3</c:v>
                </c:pt>
                <c:pt idx="21">
                  <c:v>278.68</c:v>
                </c:pt>
                <c:pt idx="22">
                  <c:v>356.2</c:v>
                </c:pt>
                <c:pt idx="23">
                  <c:v>151.30000000000001</c:v>
                </c:pt>
                <c:pt idx="24">
                  <c:v>210</c:v>
                </c:pt>
                <c:pt idx="25">
                  <c:v>126.9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4C-48AC-9EA4-6EE01DB5E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91636912"/>
        <c:axId val="1"/>
      </c:barChart>
      <c:catAx>
        <c:axId val="179163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9224405377456049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1.7580144777662874E-2"/>
              <c:y val="0.37457627118644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791636912"/>
        <c:crosses val="autoZero"/>
        <c:crossBetween val="between"/>
        <c:majorUnit val="200"/>
        <c:min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P.67 </a:t>
            </a:r>
            <a:r>
              <a:rPr lang="th-TH"/>
              <a:t>แม่น้ำปิง บ้านสันทราย อ.สันทราย จ.เชียงใหม่</a:t>
            </a:r>
          </a:p>
        </c:rich>
      </c:tx>
      <c:layout>
        <c:manualLayout>
          <c:xMode val="edge"/>
          <c:yMode val="edge"/>
          <c:x val="0.29265770423991727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41261633919338"/>
          <c:y val="0.24915254237288137"/>
          <c:w val="0.80661840744570834"/>
          <c:h val="0.572881355932203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P.67'!$A$9:$A$35</c:f>
              <c:numCache>
                <c:formatCode>General</c:formatCode>
                <c:ptCount val="27"/>
                <c:pt idx="0">
                  <c:v>2539</c:v>
                </c:pt>
                <c:pt idx="1">
                  <c:v>2540</c:v>
                </c:pt>
                <c:pt idx="2">
                  <c:v>2541</c:v>
                </c:pt>
                <c:pt idx="3">
                  <c:v>2542</c:v>
                </c:pt>
                <c:pt idx="4">
                  <c:v>2543</c:v>
                </c:pt>
                <c:pt idx="5">
                  <c:v>2544</c:v>
                </c:pt>
                <c:pt idx="6">
                  <c:v>2545</c:v>
                </c:pt>
                <c:pt idx="7">
                  <c:v>2546</c:v>
                </c:pt>
                <c:pt idx="8">
                  <c:v>2547</c:v>
                </c:pt>
                <c:pt idx="9">
                  <c:v>2548</c:v>
                </c:pt>
                <c:pt idx="10">
                  <c:v>2549</c:v>
                </c:pt>
                <c:pt idx="11">
                  <c:v>2550</c:v>
                </c:pt>
                <c:pt idx="12">
                  <c:v>2551</c:v>
                </c:pt>
                <c:pt idx="13">
                  <c:v>2552</c:v>
                </c:pt>
                <c:pt idx="14">
                  <c:v>2553</c:v>
                </c:pt>
                <c:pt idx="15">
                  <c:v>2554</c:v>
                </c:pt>
                <c:pt idx="16">
                  <c:v>2555</c:v>
                </c:pt>
                <c:pt idx="17">
                  <c:v>2556</c:v>
                </c:pt>
                <c:pt idx="18">
                  <c:v>2557</c:v>
                </c:pt>
                <c:pt idx="19">
                  <c:v>2558</c:v>
                </c:pt>
                <c:pt idx="20">
                  <c:v>2559</c:v>
                </c:pt>
                <c:pt idx="21">
                  <c:v>2560</c:v>
                </c:pt>
                <c:pt idx="22">
                  <c:v>2561</c:v>
                </c:pt>
                <c:pt idx="23">
                  <c:v>2562</c:v>
                </c:pt>
                <c:pt idx="24">
                  <c:v>2563</c:v>
                </c:pt>
                <c:pt idx="25">
                  <c:v>2564</c:v>
                </c:pt>
                <c:pt idx="26">
                  <c:v>2565</c:v>
                </c:pt>
              </c:numCache>
            </c:numRef>
          </c:cat>
          <c:val>
            <c:numRef>
              <c:f>'Data P.67'!$I$9:$I$34</c:f>
              <c:numCache>
                <c:formatCode>0.00</c:formatCode>
                <c:ptCount val="26"/>
                <c:pt idx="0">
                  <c:v>2.89</c:v>
                </c:pt>
                <c:pt idx="1">
                  <c:v>2.56</c:v>
                </c:pt>
                <c:pt idx="2">
                  <c:v>2.19</c:v>
                </c:pt>
                <c:pt idx="3">
                  <c:v>2.4</c:v>
                </c:pt>
                <c:pt idx="4">
                  <c:v>1.31</c:v>
                </c:pt>
                <c:pt idx="5">
                  <c:v>3.22</c:v>
                </c:pt>
                <c:pt idx="6">
                  <c:v>5.88</c:v>
                </c:pt>
                <c:pt idx="7">
                  <c:v>0</c:v>
                </c:pt>
                <c:pt idx="8">
                  <c:v>0.24</c:v>
                </c:pt>
                <c:pt idx="9">
                  <c:v>9</c:v>
                </c:pt>
                <c:pt idx="10">
                  <c:v>2.1</c:v>
                </c:pt>
                <c:pt idx="11">
                  <c:v>2.04</c:v>
                </c:pt>
                <c:pt idx="12">
                  <c:v>5.24</c:v>
                </c:pt>
                <c:pt idx="13">
                  <c:v>1.1000000000000001</c:v>
                </c:pt>
                <c:pt idx="14">
                  <c:v>3.25</c:v>
                </c:pt>
                <c:pt idx="15">
                  <c:v>0.2</c:v>
                </c:pt>
                <c:pt idx="16">
                  <c:v>1.1200000000000001</c:v>
                </c:pt>
                <c:pt idx="17">
                  <c:v>0.64</c:v>
                </c:pt>
                <c:pt idx="18">
                  <c:v>0.35</c:v>
                </c:pt>
                <c:pt idx="19">
                  <c:v>0.2</c:v>
                </c:pt>
                <c:pt idx="20">
                  <c:v>0.05</c:v>
                </c:pt>
                <c:pt idx="21">
                  <c:v>1.1299999999999999</c:v>
                </c:pt>
                <c:pt idx="22">
                  <c:v>0.6</c:v>
                </c:pt>
                <c:pt idx="23">
                  <c:v>0.96</c:v>
                </c:pt>
                <c:pt idx="24">
                  <c:v>0.57999999999999996</c:v>
                </c:pt>
                <c:pt idx="25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2-4ECB-BC2B-D9C5ADBB5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91629232"/>
        <c:axId val="1"/>
      </c:barChart>
      <c:catAx>
        <c:axId val="179162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3971044467425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1.7580144777662874E-2"/>
              <c:y val="0.37457627118644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791629232"/>
        <c:crosses val="autoZero"/>
        <c:crossBetween val="between"/>
        <c:majorUnit val="2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0CCBA1-19FF-B8DE-7807-34E8CD9FDFB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8C4AD9-1B38-C0CA-C5DB-55AD271746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40749C-C2DD-2ECD-3CE1-9D033EB89CB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topLeftCell="A6" workbookViewId="0">
      <selection activeCell="U25" sqref="U25"/>
    </sheetView>
  </sheetViews>
  <sheetFormatPr defaultRowHeight="21" x14ac:dyDescent="0.45"/>
  <cols>
    <col min="1" max="1" width="4.83203125" style="1" customWidth="1"/>
    <col min="2" max="2" width="7.33203125" style="6" customWidth="1"/>
    <col min="3" max="3" width="8.6640625" style="6" customWidth="1"/>
    <col min="4" max="4" width="7.6640625" style="11" customWidth="1"/>
    <col min="5" max="5" width="7.33203125" style="1" customWidth="1"/>
    <col min="6" max="6" width="8.83203125" style="6" customWidth="1"/>
    <col min="7" max="7" width="7.6640625" style="11" customWidth="1"/>
    <col min="8" max="8" width="7.5" style="6" customWidth="1"/>
    <col min="9" max="9" width="8.1640625" style="6" customWidth="1"/>
    <col min="10" max="10" width="7.6640625" style="11" customWidth="1"/>
    <col min="11" max="11" width="7.1640625" style="6" customWidth="1"/>
    <col min="12" max="12" width="8" style="6" customWidth="1"/>
    <col min="13" max="13" width="7.6640625" style="11" customWidth="1"/>
    <col min="14" max="14" width="8.33203125" style="1" customWidth="1"/>
    <col min="15" max="15" width="6.83203125" style="1" customWidth="1"/>
    <col min="16" max="16384" width="9.33203125" style="1"/>
  </cols>
  <sheetData>
    <row r="1" spans="1:40" ht="31.5" x14ac:dyDescent="0.6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40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40" ht="24.75" customHeight="1" x14ac:dyDescent="0.5">
      <c r="A3" s="12" t="s">
        <v>2</v>
      </c>
      <c r="B3" s="74"/>
      <c r="C3" s="74"/>
      <c r="D3" s="75"/>
      <c r="E3" s="74"/>
      <c r="F3" s="74"/>
      <c r="G3" s="75"/>
      <c r="H3" s="74"/>
      <c r="I3" s="76"/>
      <c r="J3" s="77"/>
      <c r="K3" s="78"/>
      <c r="L3" s="13" t="s">
        <v>3</v>
      </c>
      <c r="M3" s="77"/>
      <c r="N3" s="74"/>
      <c r="O3" s="74"/>
      <c r="AM3" s="14"/>
      <c r="AN3" s="15"/>
    </row>
    <row r="4" spans="1:40" ht="24.75" customHeight="1" x14ac:dyDescent="0.45">
      <c r="A4" s="79" t="s">
        <v>4</v>
      </c>
      <c r="B4" s="80"/>
      <c r="C4" s="80"/>
      <c r="D4" s="75"/>
      <c r="E4" s="74"/>
      <c r="F4" s="74"/>
      <c r="G4" s="75"/>
      <c r="H4" s="74"/>
      <c r="I4" s="81"/>
      <c r="J4" s="82"/>
      <c r="K4" s="78"/>
      <c r="L4" s="78"/>
      <c r="M4" s="77"/>
      <c r="N4" s="74"/>
      <c r="O4" s="74"/>
      <c r="Q4" s="1">
        <v>315.92599999999999</v>
      </c>
      <c r="S4" s="1">
        <f>Q4+1.68</f>
        <v>317.60599999999999</v>
      </c>
      <c r="AM4" s="14"/>
      <c r="AN4" s="15"/>
    </row>
    <row r="5" spans="1:40" x14ac:dyDescent="0.45">
      <c r="A5" s="83"/>
      <c r="B5" s="84" t="s">
        <v>5</v>
      </c>
      <c r="C5" s="85"/>
      <c r="D5" s="16"/>
      <c r="E5" s="17"/>
      <c r="F5" s="17"/>
      <c r="G5" s="18"/>
      <c r="H5" s="86" t="s">
        <v>6</v>
      </c>
      <c r="I5" s="17"/>
      <c r="J5" s="87"/>
      <c r="K5" s="17"/>
      <c r="L5" s="17"/>
      <c r="M5" s="19"/>
      <c r="N5" s="88" t="s">
        <v>7</v>
      </c>
      <c r="O5" s="20"/>
      <c r="AM5" s="14"/>
      <c r="AN5" s="15"/>
    </row>
    <row r="6" spans="1:40" x14ac:dyDescent="0.45">
      <c r="A6" s="89" t="s">
        <v>8</v>
      </c>
      <c r="B6" s="90" t="s">
        <v>9</v>
      </c>
      <c r="C6" s="91"/>
      <c r="D6" s="92"/>
      <c r="E6" s="90" t="s">
        <v>10</v>
      </c>
      <c r="F6" s="93"/>
      <c r="G6" s="92"/>
      <c r="H6" s="90" t="s">
        <v>9</v>
      </c>
      <c r="I6" s="93"/>
      <c r="J6" s="92"/>
      <c r="K6" s="90" t="s">
        <v>10</v>
      </c>
      <c r="L6" s="93"/>
      <c r="M6" s="94"/>
      <c r="N6" s="95" t="s">
        <v>1</v>
      </c>
      <c r="O6" s="90"/>
      <c r="AM6" s="14"/>
      <c r="AN6" s="15"/>
    </row>
    <row r="7" spans="1:40" s="6" customFormat="1" x14ac:dyDescent="0.45">
      <c r="A7" s="96" t="s">
        <v>11</v>
      </c>
      <c r="B7" s="21" t="s">
        <v>12</v>
      </c>
      <c r="C7" s="21" t="s">
        <v>13</v>
      </c>
      <c r="D7" s="22" t="s">
        <v>14</v>
      </c>
      <c r="E7" s="23" t="s">
        <v>12</v>
      </c>
      <c r="F7" s="21" t="s">
        <v>13</v>
      </c>
      <c r="G7" s="22" t="s">
        <v>14</v>
      </c>
      <c r="H7" s="21" t="s">
        <v>12</v>
      </c>
      <c r="I7" s="23" t="s">
        <v>13</v>
      </c>
      <c r="J7" s="22" t="s">
        <v>14</v>
      </c>
      <c r="K7" s="24" t="s">
        <v>12</v>
      </c>
      <c r="L7" s="24" t="s">
        <v>13</v>
      </c>
      <c r="M7" s="25" t="s">
        <v>14</v>
      </c>
      <c r="N7" s="24" t="s">
        <v>13</v>
      </c>
      <c r="O7" s="24" t="s">
        <v>15</v>
      </c>
      <c r="AM7" s="14"/>
      <c r="AN7" s="15"/>
    </row>
    <row r="8" spans="1:40" x14ac:dyDescent="0.45">
      <c r="A8" s="97"/>
      <c r="B8" s="26" t="s">
        <v>16</v>
      </c>
      <c r="C8" s="27" t="s">
        <v>17</v>
      </c>
      <c r="D8" s="28"/>
      <c r="E8" s="26" t="s">
        <v>16</v>
      </c>
      <c r="F8" s="27" t="s">
        <v>17</v>
      </c>
      <c r="G8" s="28"/>
      <c r="H8" s="26" t="s">
        <v>16</v>
      </c>
      <c r="I8" s="27" t="s">
        <v>17</v>
      </c>
      <c r="J8" s="29"/>
      <c r="K8" s="26" t="s">
        <v>16</v>
      </c>
      <c r="L8" s="27" t="s">
        <v>17</v>
      </c>
      <c r="M8" s="30"/>
      <c r="N8" s="27" t="s">
        <v>18</v>
      </c>
      <c r="O8" s="26" t="s">
        <v>17</v>
      </c>
      <c r="Q8" s="73" t="s">
        <v>5</v>
      </c>
      <c r="R8" s="73" t="s">
        <v>6</v>
      </c>
      <c r="AM8" s="14"/>
      <c r="AN8" s="15"/>
    </row>
    <row r="9" spans="1:40" ht="18" customHeight="1" x14ac:dyDescent="0.45">
      <c r="A9" s="98">
        <v>2539</v>
      </c>
      <c r="B9" s="99">
        <v>321.23</v>
      </c>
      <c r="C9" s="100">
        <v>324</v>
      </c>
      <c r="D9" s="101">
        <v>36407</v>
      </c>
      <c r="E9" s="102">
        <v>321.14999999999998</v>
      </c>
      <c r="F9" s="100">
        <v>310.39999999999998</v>
      </c>
      <c r="G9" s="103">
        <v>36407</v>
      </c>
      <c r="H9" s="104">
        <v>317.66000000000003</v>
      </c>
      <c r="I9" s="100">
        <v>2.89</v>
      </c>
      <c r="J9" s="101">
        <v>36223</v>
      </c>
      <c r="K9" s="102">
        <v>317.66000000000003</v>
      </c>
      <c r="L9" s="100">
        <v>2.89</v>
      </c>
      <c r="M9" s="103">
        <v>36223</v>
      </c>
      <c r="N9" s="104">
        <v>1107.6089999999999</v>
      </c>
      <c r="O9" s="46">
        <f t="shared" ref="O9:O29" si="0">+N9*0.0317097</f>
        <v>35.121949107299997</v>
      </c>
      <c r="Q9" s="31">
        <v>5.3040000000000305</v>
      </c>
      <c r="R9" s="6">
        <v>1.7340000000000373</v>
      </c>
      <c r="AM9" s="14"/>
      <c r="AN9" s="32"/>
    </row>
    <row r="10" spans="1:40" ht="18" customHeight="1" x14ac:dyDescent="0.45">
      <c r="A10" s="40">
        <v>2540</v>
      </c>
      <c r="B10" s="41">
        <v>320.83</v>
      </c>
      <c r="C10" s="42">
        <v>246</v>
      </c>
      <c r="D10" s="43">
        <v>36432</v>
      </c>
      <c r="E10" s="44">
        <v>320.56</v>
      </c>
      <c r="F10" s="42">
        <v>211.4</v>
      </c>
      <c r="G10" s="45">
        <v>36432</v>
      </c>
      <c r="H10" s="41">
        <v>317.31</v>
      </c>
      <c r="I10" s="42">
        <v>2.56</v>
      </c>
      <c r="J10" s="43">
        <v>36220</v>
      </c>
      <c r="K10" s="44">
        <v>317.25</v>
      </c>
      <c r="L10" s="42">
        <v>2.7</v>
      </c>
      <c r="M10" s="45">
        <v>36216</v>
      </c>
      <c r="N10" s="41">
        <v>690.47199999999998</v>
      </c>
      <c r="O10" s="46">
        <f t="shared" si="0"/>
        <v>21.8946599784</v>
      </c>
      <c r="Q10" s="31">
        <v>4.9039999999999964</v>
      </c>
      <c r="R10" s="6">
        <v>1.3840000000000146</v>
      </c>
      <c r="AM10" s="14"/>
      <c r="AN10" s="15"/>
    </row>
    <row r="11" spans="1:40" ht="18" customHeight="1" x14ac:dyDescent="0.45">
      <c r="A11" s="40">
        <v>2541</v>
      </c>
      <c r="B11" s="41">
        <v>319.27999999999997</v>
      </c>
      <c r="C11" s="42">
        <v>111.32</v>
      </c>
      <c r="D11" s="43">
        <v>36411</v>
      </c>
      <c r="E11" s="44">
        <v>319.25</v>
      </c>
      <c r="F11" s="42">
        <v>109.1</v>
      </c>
      <c r="G11" s="45">
        <v>36412</v>
      </c>
      <c r="H11" s="41">
        <v>316.81</v>
      </c>
      <c r="I11" s="42">
        <v>2.19</v>
      </c>
      <c r="J11" s="43">
        <v>36557</v>
      </c>
      <c r="K11" s="44">
        <v>316.81</v>
      </c>
      <c r="L11" s="42">
        <v>2.19</v>
      </c>
      <c r="M11" s="45">
        <v>36195</v>
      </c>
      <c r="N11" s="41">
        <v>338.09300000000002</v>
      </c>
      <c r="O11" s="46">
        <f t="shared" si="0"/>
        <v>10.7208276021</v>
      </c>
      <c r="Q11" s="31">
        <v>3.353999999999985</v>
      </c>
      <c r="R11" s="6">
        <v>0.88400000000001455</v>
      </c>
      <c r="AM11" s="14"/>
      <c r="AN11" s="39"/>
    </row>
    <row r="12" spans="1:40" ht="18" customHeight="1" x14ac:dyDescent="0.45">
      <c r="A12" s="40">
        <v>2542</v>
      </c>
      <c r="B12" s="41">
        <v>319.83999999999997</v>
      </c>
      <c r="C12" s="42">
        <v>197.5</v>
      </c>
      <c r="D12" s="43">
        <v>37156</v>
      </c>
      <c r="E12" s="44">
        <v>319.76</v>
      </c>
      <c r="F12" s="42">
        <v>187.5</v>
      </c>
      <c r="G12" s="45">
        <v>37156</v>
      </c>
      <c r="H12" s="41">
        <v>316.5</v>
      </c>
      <c r="I12" s="42">
        <v>2.4</v>
      </c>
      <c r="J12" s="43">
        <v>36962</v>
      </c>
      <c r="K12" s="44">
        <v>316.51</v>
      </c>
      <c r="L12" s="42">
        <v>2.56</v>
      </c>
      <c r="M12" s="45">
        <v>36964</v>
      </c>
      <c r="N12" s="41">
        <v>349.11</v>
      </c>
      <c r="O12" s="46">
        <f t="shared" si="0"/>
        <v>11.070173367000001</v>
      </c>
      <c r="Q12" s="31">
        <v>3.9139999999999873</v>
      </c>
      <c r="R12" s="6">
        <v>0.57400000000001228</v>
      </c>
      <c r="AM12" s="14"/>
      <c r="AN12" s="39"/>
    </row>
    <row r="13" spans="1:40" ht="18" customHeight="1" x14ac:dyDescent="0.45">
      <c r="A13" s="40">
        <v>2543</v>
      </c>
      <c r="B13" s="41">
        <v>318.97000000000003</v>
      </c>
      <c r="C13" s="42">
        <v>131.01</v>
      </c>
      <c r="D13" s="43">
        <v>37141</v>
      </c>
      <c r="E13" s="44">
        <v>318.79000000000002</v>
      </c>
      <c r="F13" s="42">
        <v>116.77</v>
      </c>
      <c r="G13" s="45">
        <v>37080</v>
      </c>
      <c r="H13" s="41">
        <v>316.13</v>
      </c>
      <c r="I13" s="42">
        <v>1.31</v>
      </c>
      <c r="J13" s="43">
        <v>36956</v>
      </c>
      <c r="K13" s="44">
        <v>316.14999999999998</v>
      </c>
      <c r="L13" s="42">
        <v>1.55</v>
      </c>
      <c r="M13" s="45">
        <v>36936</v>
      </c>
      <c r="N13" s="41">
        <v>909.61099999999999</v>
      </c>
      <c r="O13" s="46">
        <f t="shared" si="0"/>
        <v>28.843491926700001</v>
      </c>
      <c r="Q13" s="31">
        <v>3.0400000000000205</v>
      </c>
      <c r="R13" s="6">
        <v>0.20400000000000773</v>
      </c>
      <c r="AM13" s="14"/>
      <c r="AN13" s="39"/>
    </row>
    <row r="14" spans="1:40" ht="18" customHeight="1" x14ac:dyDescent="0.45">
      <c r="A14" s="40">
        <v>2544</v>
      </c>
      <c r="B14" s="41">
        <v>320.95999999999998</v>
      </c>
      <c r="C14" s="105">
        <v>524.4</v>
      </c>
      <c r="D14" s="43">
        <v>37478</v>
      </c>
      <c r="E14" s="44">
        <v>320.74</v>
      </c>
      <c r="F14" s="42">
        <v>420.8</v>
      </c>
      <c r="G14" s="45">
        <v>37481</v>
      </c>
      <c r="H14" s="41">
        <v>316.27</v>
      </c>
      <c r="I14" s="42">
        <v>3.22</v>
      </c>
      <c r="J14" s="43">
        <v>37348</v>
      </c>
      <c r="K14" s="44">
        <v>316.60000000000002</v>
      </c>
      <c r="L14" s="42">
        <v>2.4</v>
      </c>
      <c r="M14" s="45">
        <v>37329</v>
      </c>
      <c r="N14" s="41">
        <v>1167.606</v>
      </c>
      <c r="O14" s="46">
        <f t="shared" si="0"/>
        <v>37.024435978200003</v>
      </c>
      <c r="Q14" s="31">
        <v>5.0300000000000296</v>
      </c>
      <c r="R14" s="6">
        <v>0.34399999999999409</v>
      </c>
      <c r="AM14" s="14"/>
      <c r="AN14" s="15"/>
    </row>
    <row r="15" spans="1:40" ht="18" customHeight="1" x14ac:dyDescent="0.45">
      <c r="A15" s="40">
        <v>2545</v>
      </c>
      <c r="B15" s="41">
        <v>320.27999999999997</v>
      </c>
      <c r="C15" s="42">
        <v>375.2</v>
      </c>
      <c r="D15" s="43">
        <v>37143</v>
      </c>
      <c r="E15" s="44">
        <v>320.24</v>
      </c>
      <c r="F15" s="42">
        <v>369.6</v>
      </c>
      <c r="G15" s="45">
        <v>36413</v>
      </c>
      <c r="H15" s="41">
        <v>316.54000000000002</v>
      </c>
      <c r="I15" s="42">
        <v>5.88</v>
      </c>
      <c r="J15" s="43">
        <v>37334</v>
      </c>
      <c r="K15" s="44">
        <v>316.57</v>
      </c>
      <c r="L15" s="42">
        <v>6.39</v>
      </c>
      <c r="M15" s="45">
        <v>37327</v>
      </c>
      <c r="N15" s="106">
        <v>1585.422</v>
      </c>
      <c r="O15" s="46">
        <f t="shared" si="0"/>
        <v>50.273255993399999</v>
      </c>
      <c r="Q15" s="31">
        <v>4.353999999999985</v>
      </c>
      <c r="R15" s="6">
        <v>0.61400000000003274</v>
      </c>
      <c r="AM15" s="14"/>
      <c r="AN15" s="15"/>
    </row>
    <row r="16" spans="1:40" ht="18" customHeight="1" x14ac:dyDescent="0.45">
      <c r="A16" s="40">
        <v>2546</v>
      </c>
      <c r="B16" s="41">
        <v>320</v>
      </c>
      <c r="C16" s="42">
        <v>456</v>
      </c>
      <c r="D16" s="43">
        <v>38242</v>
      </c>
      <c r="E16" s="44">
        <v>319.83999999999997</v>
      </c>
      <c r="F16" s="42">
        <v>428</v>
      </c>
      <c r="G16" s="45">
        <v>38243</v>
      </c>
      <c r="H16" s="41">
        <v>316.11</v>
      </c>
      <c r="I16" s="42" t="s">
        <v>19</v>
      </c>
      <c r="J16" s="43">
        <v>236313</v>
      </c>
      <c r="K16" s="44">
        <v>316.12</v>
      </c>
      <c r="L16" s="42">
        <v>2.56</v>
      </c>
      <c r="M16" s="45">
        <v>38352</v>
      </c>
      <c r="N16" s="41">
        <v>918.02800000000002</v>
      </c>
      <c r="O16" s="46">
        <f t="shared" si="0"/>
        <v>29.110392471600001</v>
      </c>
      <c r="Q16" s="31">
        <v>4.0740000000000123</v>
      </c>
      <c r="R16" s="6">
        <v>0.18400000000002592</v>
      </c>
      <c r="AM16" s="14"/>
      <c r="AN16" s="15"/>
    </row>
    <row r="17" spans="1:40" ht="18" customHeight="1" x14ac:dyDescent="0.45">
      <c r="A17" s="40">
        <v>2547</v>
      </c>
      <c r="B17" s="41">
        <v>320.05</v>
      </c>
      <c r="C17" s="42">
        <v>428.9</v>
      </c>
      <c r="D17" s="43">
        <v>38246</v>
      </c>
      <c r="E17" s="44">
        <v>319.88</v>
      </c>
      <c r="F17" s="42">
        <v>404</v>
      </c>
      <c r="G17" s="45">
        <v>38246</v>
      </c>
      <c r="H17" s="41">
        <v>316.01</v>
      </c>
      <c r="I17" s="42">
        <v>0.24</v>
      </c>
      <c r="J17" s="43">
        <v>236432</v>
      </c>
      <c r="K17" s="44">
        <v>316.05</v>
      </c>
      <c r="L17" s="42">
        <v>0.96</v>
      </c>
      <c r="M17" s="45">
        <v>38105</v>
      </c>
      <c r="N17" s="41">
        <v>2115.377</v>
      </c>
      <c r="O17" s="46">
        <f t="shared" si="0"/>
        <v>67.0779700569</v>
      </c>
      <c r="Q17" s="31">
        <v>4.1240000000000236</v>
      </c>
      <c r="R17" s="6">
        <v>8.4000000000003183E-2</v>
      </c>
      <c r="AM17" s="14"/>
      <c r="AN17" s="47"/>
    </row>
    <row r="18" spans="1:40" ht="18" customHeight="1" x14ac:dyDescent="0.45">
      <c r="A18" s="48">
        <v>2548</v>
      </c>
      <c r="B18" s="49">
        <v>322.20999999999998</v>
      </c>
      <c r="C18" s="50">
        <v>891.32</v>
      </c>
      <c r="D18" s="43">
        <v>38578</v>
      </c>
      <c r="E18" s="44">
        <v>321.89999999999998</v>
      </c>
      <c r="F18" s="42">
        <v>824</v>
      </c>
      <c r="G18" s="45">
        <v>38578</v>
      </c>
      <c r="H18" s="41">
        <v>316.39999999999998</v>
      </c>
      <c r="I18" s="42">
        <v>9</v>
      </c>
      <c r="J18" s="43">
        <v>236872</v>
      </c>
      <c r="K18" s="44">
        <v>316.39999999999998</v>
      </c>
      <c r="L18" s="42">
        <v>9</v>
      </c>
      <c r="M18" s="45">
        <v>38545</v>
      </c>
      <c r="N18" s="41">
        <v>2331.3916799999997</v>
      </c>
      <c r="O18" s="46">
        <f t="shared" si="0"/>
        <v>73.927730755295997</v>
      </c>
      <c r="Q18" s="31">
        <v>6.2800000000000296</v>
      </c>
      <c r="R18" s="6">
        <v>0.47399999999998954</v>
      </c>
    </row>
    <row r="19" spans="1:40" ht="18" customHeight="1" x14ac:dyDescent="0.45">
      <c r="A19" s="40">
        <v>2549</v>
      </c>
      <c r="B19" s="41">
        <v>319.83</v>
      </c>
      <c r="C19" s="42">
        <v>412.94</v>
      </c>
      <c r="D19" s="43">
        <v>38930</v>
      </c>
      <c r="E19" s="44">
        <v>319.64</v>
      </c>
      <c r="F19" s="42">
        <v>377.6</v>
      </c>
      <c r="G19" s="43">
        <v>38930</v>
      </c>
      <c r="H19" s="44">
        <v>316.31</v>
      </c>
      <c r="I19" s="42">
        <v>2.1</v>
      </c>
      <c r="J19" s="43">
        <v>236721</v>
      </c>
      <c r="K19" s="44">
        <v>316.31</v>
      </c>
      <c r="L19" s="42">
        <v>2.1</v>
      </c>
      <c r="M19" s="43">
        <v>236721</v>
      </c>
      <c r="N19" s="44">
        <v>1519.693</v>
      </c>
      <c r="O19" s="46">
        <f t="shared" si="0"/>
        <v>48.189009122100003</v>
      </c>
      <c r="Q19" s="31">
        <v>3.9000000000000341</v>
      </c>
      <c r="R19" s="6">
        <v>0.38400000000001455</v>
      </c>
    </row>
    <row r="20" spans="1:40" ht="18" customHeight="1" x14ac:dyDescent="0.45">
      <c r="A20" s="40">
        <v>2550</v>
      </c>
      <c r="B20" s="41">
        <v>317.82</v>
      </c>
      <c r="C20" s="42">
        <v>116.13</v>
      </c>
      <c r="D20" s="43">
        <v>39261</v>
      </c>
      <c r="E20" s="44">
        <v>317.74</v>
      </c>
      <c r="F20" s="42">
        <v>108</v>
      </c>
      <c r="G20" s="45">
        <v>38967</v>
      </c>
      <c r="H20" s="41">
        <v>316.04000000000002</v>
      </c>
      <c r="I20" s="42">
        <v>2.04</v>
      </c>
      <c r="J20" s="43">
        <v>237852</v>
      </c>
      <c r="K20" s="44">
        <v>316.05</v>
      </c>
      <c r="L20" s="42">
        <v>2.2000000000000002</v>
      </c>
      <c r="M20" s="45">
        <v>236757</v>
      </c>
      <c r="N20" s="41">
        <v>878.52</v>
      </c>
      <c r="O20" s="46">
        <f t="shared" si="0"/>
        <v>27.857605644</v>
      </c>
      <c r="Q20" s="31">
        <v>1.8899999999999864</v>
      </c>
      <c r="R20" s="6">
        <v>0.11000000000001364</v>
      </c>
    </row>
    <row r="21" spans="1:40" ht="18" customHeight="1" x14ac:dyDescent="0.45">
      <c r="A21" s="40">
        <v>2551</v>
      </c>
      <c r="B21" s="41">
        <v>318.41000000000003</v>
      </c>
      <c r="C21" s="42">
        <v>194.8</v>
      </c>
      <c r="D21" s="43">
        <v>39332</v>
      </c>
      <c r="E21" s="44">
        <v>318.13</v>
      </c>
      <c r="F21" s="42">
        <v>164.56</v>
      </c>
      <c r="G21" s="45">
        <v>38968</v>
      </c>
      <c r="H21" s="41">
        <v>315.93</v>
      </c>
      <c r="I21" s="42">
        <v>5.24</v>
      </c>
      <c r="J21" s="43">
        <v>236713</v>
      </c>
      <c r="K21" s="44">
        <v>315.94</v>
      </c>
      <c r="L21" s="42">
        <v>5.52</v>
      </c>
      <c r="M21" s="45">
        <v>236713</v>
      </c>
      <c r="N21" s="41">
        <v>1080.25</v>
      </c>
      <c r="O21" s="46">
        <f t="shared" si="0"/>
        <v>34.254403425</v>
      </c>
      <c r="Q21" s="31">
        <v>2.4840000000000373</v>
      </c>
      <c r="R21" s="6">
        <v>4.0000000000190994E-3</v>
      </c>
    </row>
    <row r="22" spans="1:40" ht="18" customHeight="1" x14ac:dyDescent="0.45">
      <c r="A22" s="40">
        <v>2552</v>
      </c>
      <c r="B22" s="41">
        <v>318.36</v>
      </c>
      <c r="C22" s="42">
        <v>263.08</v>
      </c>
      <c r="D22" s="43">
        <v>39333</v>
      </c>
      <c r="E22" s="44">
        <v>318.06</v>
      </c>
      <c r="F22" s="42">
        <v>209.8</v>
      </c>
      <c r="G22" s="45">
        <v>38978</v>
      </c>
      <c r="H22" s="41">
        <v>315.51</v>
      </c>
      <c r="I22" s="42">
        <v>1.1000000000000001</v>
      </c>
      <c r="J22" s="43">
        <v>238154</v>
      </c>
      <c r="K22" s="44">
        <v>315.51</v>
      </c>
      <c r="L22" s="42">
        <v>1.1000000000000001</v>
      </c>
      <c r="M22" s="45">
        <v>236693</v>
      </c>
      <c r="N22" s="41">
        <v>634.87</v>
      </c>
      <c r="O22" s="107">
        <f t="shared" si="0"/>
        <v>20.131537239</v>
      </c>
      <c r="Q22" s="31">
        <v>2.4300000000000068</v>
      </c>
      <c r="R22" s="6">
        <v>-0.42000000000001592</v>
      </c>
    </row>
    <row r="23" spans="1:40" ht="18" customHeight="1" x14ac:dyDescent="0.45">
      <c r="A23" s="40">
        <v>2553</v>
      </c>
      <c r="B23" s="41">
        <v>319.48</v>
      </c>
      <c r="C23" s="42">
        <v>370.92</v>
      </c>
      <c r="D23" s="43">
        <v>39342</v>
      </c>
      <c r="E23" s="44">
        <v>319.24</v>
      </c>
      <c r="F23" s="42">
        <v>330.8</v>
      </c>
      <c r="G23" s="45">
        <v>38977</v>
      </c>
      <c r="H23" s="41">
        <v>315.41000000000003</v>
      </c>
      <c r="I23" s="42">
        <v>3.25</v>
      </c>
      <c r="J23" s="43">
        <v>238557</v>
      </c>
      <c r="K23" s="44">
        <v>315.41000000000003</v>
      </c>
      <c r="L23" s="42">
        <v>3.25</v>
      </c>
      <c r="M23" s="45">
        <v>238557</v>
      </c>
      <c r="N23" s="41">
        <v>1198.9000000000001</v>
      </c>
      <c r="O23" s="107">
        <f t="shared" si="0"/>
        <v>38.016759330000006</v>
      </c>
      <c r="Q23" s="31">
        <v>3.5540000000000305</v>
      </c>
      <c r="R23" s="6">
        <v>-0.51999999999998181</v>
      </c>
    </row>
    <row r="24" spans="1:40" ht="18" customHeight="1" x14ac:dyDescent="0.45">
      <c r="A24" s="40">
        <v>2554</v>
      </c>
      <c r="B24" s="41">
        <v>320.83</v>
      </c>
      <c r="C24" s="42">
        <v>694.7</v>
      </c>
      <c r="D24" s="43">
        <v>40814</v>
      </c>
      <c r="E24" s="44">
        <v>320.52</v>
      </c>
      <c r="F24" s="42">
        <v>635.79999999999995</v>
      </c>
      <c r="G24" s="45">
        <v>40815</v>
      </c>
      <c r="H24" s="41">
        <v>315.20999999999998</v>
      </c>
      <c r="I24" s="42">
        <v>0.2</v>
      </c>
      <c r="J24" s="43">
        <v>238935</v>
      </c>
      <c r="K24" s="44">
        <v>315.24</v>
      </c>
      <c r="L24" s="42">
        <v>0.8</v>
      </c>
      <c r="M24" s="45">
        <v>238936</v>
      </c>
      <c r="N24" s="41">
        <v>2632.19</v>
      </c>
      <c r="O24" s="107">
        <f t="shared" si="0"/>
        <v>83.465955242999996</v>
      </c>
      <c r="Q24" s="31">
        <v>4.9000000000000341</v>
      </c>
      <c r="R24" s="6">
        <v>-0.71999999999997044</v>
      </c>
    </row>
    <row r="25" spans="1:40" ht="18" customHeight="1" x14ac:dyDescent="0.45">
      <c r="A25" s="40">
        <v>2555</v>
      </c>
      <c r="B25" s="41">
        <v>317.64</v>
      </c>
      <c r="C25" s="42">
        <v>286.39999999999998</v>
      </c>
      <c r="D25" s="43">
        <v>40795</v>
      </c>
      <c r="E25" s="44">
        <v>317.51</v>
      </c>
      <c r="F25" s="42">
        <v>260</v>
      </c>
      <c r="G25" s="45">
        <v>40795</v>
      </c>
      <c r="H25" s="41">
        <v>315.11</v>
      </c>
      <c r="I25" s="42">
        <v>1.1200000000000001</v>
      </c>
      <c r="J25" s="43">
        <v>239263</v>
      </c>
      <c r="K25" s="44">
        <v>315.11</v>
      </c>
      <c r="L25" s="42">
        <v>1.1200000000000001</v>
      </c>
      <c r="M25" s="45">
        <v>239263</v>
      </c>
      <c r="N25" s="41">
        <v>609.69000000000005</v>
      </c>
      <c r="O25" s="107">
        <f t="shared" si="0"/>
        <v>19.333086993000002</v>
      </c>
      <c r="Q25" s="31">
        <v>1.7100000000000364</v>
      </c>
      <c r="R25" s="6">
        <v>-0.81599999999997408</v>
      </c>
    </row>
    <row r="26" spans="1:40" ht="18" customHeight="1" x14ac:dyDescent="0.45">
      <c r="A26" s="40">
        <v>2556</v>
      </c>
      <c r="B26" s="41">
        <v>318.08999999999997</v>
      </c>
      <c r="C26" s="42">
        <v>322.3</v>
      </c>
      <c r="D26" s="43">
        <v>41566</v>
      </c>
      <c r="E26" s="44">
        <v>317.95999999999998</v>
      </c>
      <c r="F26" s="42">
        <v>300.2</v>
      </c>
      <c r="G26" s="45">
        <v>41566</v>
      </c>
      <c r="H26" s="41">
        <v>315.08</v>
      </c>
      <c r="I26" s="42">
        <v>0.64</v>
      </c>
      <c r="J26" s="43">
        <v>239771</v>
      </c>
      <c r="K26" s="44">
        <v>315.08999999999997</v>
      </c>
      <c r="L26" s="42">
        <v>0.72</v>
      </c>
      <c r="M26" s="45">
        <v>239771</v>
      </c>
      <c r="N26" s="41">
        <v>699.9</v>
      </c>
      <c r="O26" s="107">
        <f t="shared" si="0"/>
        <v>22.193619030000001</v>
      </c>
      <c r="Q26" s="31">
        <v>2.1639999999999873</v>
      </c>
      <c r="R26" s="6">
        <v>-0.84999999999996589</v>
      </c>
    </row>
    <row r="27" spans="1:40" ht="18" customHeight="1" x14ac:dyDescent="0.45">
      <c r="A27" s="40">
        <v>2557</v>
      </c>
      <c r="B27" s="41">
        <v>317.56</v>
      </c>
      <c r="C27" s="42">
        <v>222.2</v>
      </c>
      <c r="D27" s="43">
        <v>41885</v>
      </c>
      <c r="E27" s="44">
        <v>317.39999999999998</v>
      </c>
      <c r="F27" s="42">
        <v>199</v>
      </c>
      <c r="G27" s="45">
        <v>41885</v>
      </c>
      <c r="H27" s="41">
        <v>314.97000000000003</v>
      </c>
      <c r="I27" s="42">
        <v>0.35</v>
      </c>
      <c r="J27" s="43">
        <v>240052</v>
      </c>
      <c r="K27" s="44">
        <v>314.99</v>
      </c>
      <c r="L27" s="42">
        <v>0.45</v>
      </c>
      <c r="M27" s="45">
        <v>240051</v>
      </c>
      <c r="N27" s="41">
        <v>557.03</v>
      </c>
      <c r="O27" s="107">
        <f t="shared" si="0"/>
        <v>17.663254191</v>
      </c>
      <c r="Q27" s="31">
        <v>1.6299999999999955</v>
      </c>
      <c r="R27" s="6">
        <v>-0.95999999999997954</v>
      </c>
    </row>
    <row r="28" spans="1:40" ht="18" customHeight="1" x14ac:dyDescent="0.45">
      <c r="A28" s="40">
        <v>2558</v>
      </c>
      <c r="B28" s="41">
        <v>316.47000000000003</v>
      </c>
      <c r="C28" s="42">
        <v>80.680000000000007</v>
      </c>
      <c r="D28" s="43">
        <v>42231</v>
      </c>
      <c r="E28" s="44">
        <v>316.33999999999997</v>
      </c>
      <c r="F28" s="42">
        <v>68.25</v>
      </c>
      <c r="G28" s="45">
        <v>42231</v>
      </c>
      <c r="H28" s="41">
        <v>314.75</v>
      </c>
      <c r="I28" s="42">
        <v>0.2</v>
      </c>
      <c r="J28" s="43">
        <v>240365</v>
      </c>
      <c r="K28" s="44">
        <v>314.77999999999997</v>
      </c>
      <c r="L28" s="42">
        <v>0.32</v>
      </c>
      <c r="M28" s="45">
        <v>240365</v>
      </c>
      <c r="N28" s="41">
        <v>181.36</v>
      </c>
      <c r="O28" s="107">
        <f t="shared" si="0"/>
        <v>5.7508711920000009</v>
      </c>
      <c r="Q28" s="31">
        <v>0.54000000000002046</v>
      </c>
      <c r="R28" s="6">
        <v>-1.1800000000000068</v>
      </c>
    </row>
    <row r="29" spans="1:40" ht="18" customHeight="1" x14ac:dyDescent="0.45">
      <c r="A29" s="40">
        <v>2559</v>
      </c>
      <c r="B29" s="41">
        <v>318.27</v>
      </c>
      <c r="C29" s="42">
        <v>341.3</v>
      </c>
      <c r="D29" s="43">
        <v>42685</v>
      </c>
      <c r="E29" s="44">
        <v>317.57</v>
      </c>
      <c r="F29" s="42">
        <v>219.27</v>
      </c>
      <c r="G29" s="45">
        <v>42632</v>
      </c>
      <c r="H29" s="41">
        <v>314.75</v>
      </c>
      <c r="I29" s="42">
        <v>0.05</v>
      </c>
      <c r="J29" s="43">
        <v>240756</v>
      </c>
      <c r="K29" s="44">
        <v>314.77</v>
      </c>
      <c r="L29" s="42">
        <v>7.0000000000000007E-2</v>
      </c>
      <c r="M29" s="45">
        <v>240755</v>
      </c>
      <c r="N29" s="41">
        <v>476.61</v>
      </c>
      <c r="O29" s="107">
        <f t="shared" si="0"/>
        <v>15.113160117000001</v>
      </c>
      <c r="Q29" s="31">
        <v>2.3400000000000318</v>
      </c>
      <c r="R29" s="6">
        <v>-1.1800000000000068</v>
      </c>
    </row>
    <row r="30" spans="1:40" ht="18" customHeight="1" x14ac:dyDescent="0.45">
      <c r="A30" s="40">
        <v>2560</v>
      </c>
      <c r="B30" s="41">
        <v>318.13</v>
      </c>
      <c r="C30" s="42">
        <v>278.68</v>
      </c>
      <c r="D30" s="43">
        <v>43304</v>
      </c>
      <c r="E30" s="44">
        <v>317.79000000000002</v>
      </c>
      <c r="F30" s="42">
        <v>232.75</v>
      </c>
      <c r="G30" s="45">
        <v>43399</v>
      </c>
      <c r="H30" s="41">
        <v>314.77</v>
      </c>
      <c r="I30" s="42">
        <v>1.1299999999999999</v>
      </c>
      <c r="J30" s="43">
        <v>43232</v>
      </c>
      <c r="K30" s="44">
        <v>314.77999999999997</v>
      </c>
      <c r="L30" s="42">
        <v>1.22</v>
      </c>
      <c r="M30" s="45">
        <v>43231</v>
      </c>
      <c r="N30" s="41">
        <v>1008.89</v>
      </c>
      <c r="O30" s="107">
        <v>31.99</v>
      </c>
      <c r="Q30" s="31">
        <v>2.1999999999999886</v>
      </c>
      <c r="R30" s="6">
        <v>-1.1599999999999682</v>
      </c>
    </row>
    <row r="31" spans="1:40" ht="18" customHeight="1" x14ac:dyDescent="0.45">
      <c r="A31" s="40">
        <v>2561</v>
      </c>
      <c r="B31" s="41">
        <v>318.86</v>
      </c>
      <c r="C31" s="42">
        <v>356.2</v>
      </c>
      <c r="D31" s="43">
        <v>43696</v>
      </c>
      <c r="E31" s="44">
        <v>318.61</v>
      </c>
      <c r="F31" s="42">
        <v>326.68</v>
      </c>
      <c r="G31" s="45">
        <v>43741</v>
      </c>
      <c r="H31" s="41">
        <v>314.89999999999998</v>
      </c>
      <c r="I31" s="42">
        <v>0.6</v>
      </c>
      <c r="J31" s="43">
        <v>43531</v>
      </c>
      <c r="K31" s="44">
        <v>314.92</v>
      </c>
      <c r="L31" s="42">
        <v>0.68</v>
      </c>
      <c r="M31" s="45">
        <v>43555</v>
      </c>
      <c r="N31" s="41">
        <v>841.57</v>
      </c>
      <c r="O31" s="107">
        <v>26.69</v>
      </c>
      <c r="Q31" s="31">
        <v>2.9340000000000259</v>
      </c>
      <c r="R31" s="6">
        <v>-1.0299999999999727</v>
      </c>
    </row>
    <row r="32" spans="1:40" ht="18" customHeight="1" x14ac:dyDescent="0.45">
      <c r="A32" s="40">
        <v>2562</v>
      </c>
      <c r="B32" s="41">
        <v>317.04000000000002</v>
      </c>
      <c r="C32" s="42">
        <v>151.30000000000001</v>
      </c>
      <c r="D32" s="43">
        <v>43701</v>
      </c>
      <c r="E32" s="44">
        <v>316.8</v>
      </c>
      <c r="F32" s="42">
        <v>121.2</v>
      </c>
      <c r="G32" s="45">
        <v>44068</v>
      </c>
      <c r="H32" s="41">
        <v>314.58999999999997</v>
      </c>
      <c r="I32" s="42">
        <v>0.96</v>
      </c>
      <c r="J32" s="43">
        <v>43849</v>
      </c>
      <c r="K32" s="44">
        <v>314.61</v>
      </c>
      <c r="L32" s="42">
        <v>1.05</v>
      </c>
      <c r="M32" s="45">
        <v>43867</v>
      </c>
      <c r="N32" s="41">
        <v>285.54000000000002</v>
      </c>
      <c r="O32" s="107">
        <v>9.0500000000000007</v>
      </c>
      <c r="Q32" s="31">
        <v>1.1100000000000136</v>
      </c>
      <c r="R32" s="6">
        <v>-1.3360000000000127</v>
      </c>
    </row>
    <row r="33" spans="1:18" ht="18" customHeight="1" x14ac:dyDescent="0.45">
      <c r="A33" s="40">
        <v>2563</v>
      </c>
      <c r="B33" s="41">
        <v>317.61</v>
      </c>
      <c r="C33" s="42">
        <v>210</v>
      </c>
      <c r="D33" s="43">
        <v>44047</v>
      </c>
      <c r="E33" s="44">
        <v>317.35000000000002</v>
      </c>
      <c r="F33" s="42">
        <v>179</v>
      </c>
      <c r="G33" s="45">
        <v>44047</v>
      </c>
      <c r="H33" s="41">
        <v>314.52999999999997</v>
      </c>
      <c r="I33" s="42">
        <v>0.57999999999999996</v>
      </c>
      <c r="J33" s="43">
        <v>44271</v>
      </c>
      <c r="K33" s="44">
        <v>314.55</v>
      </c>
      <c r="L33" s="42">
        <v>0.7</v>
      </c>
      <c r="M33" s="45">
        <v>44271</v>
      </c>
      <c r="N33" s="41">
        <v>344.88</v>
      </c>
      <c r="O33" s="107">
        <v>10.94</v>
      </c>
      <c r="Q33" s="31">
        <v>1.6800000000000068</v>
      </c>
      <c r="R33" s="6">
        <v>-1.3999999999999773</v>
      </c>
    </row>
    <row r="34" spans="1:18" ht="18" customHeight="1" x14ac:dyDescent="0.45">
      <c r="A34" s="40">
        <v>2564</v>
      </c>
      <c r="B34" s="108">
        <v>316.85599999999999</v>
      </c>
      <c r="C34" s="109">
        <v>126.9</v>
      </c>
      <c r="D34" s="110">
        <v>44493</v>
      </c>
      <c r="E34" s="111">
        <v>316.71600000000001</v>
      </c>
      <c r="F34" s="109">
        <v>111.6</v>
      </c>
      <c r="G34" s="112">
        <v>44493</v>
      </c>
      <c r="H34" s="108">
        <v>314.54599999999999</v>
      </c>
      <c r="I34" s="109">
        <v>0.65</v>
      </c>
      <c r="J34" s="110">
        <v>242555</v>
      </c>
      <c r="K34" s="111">
        <v>314.56700000000001</v>
      </c>
      <c r="L34" s="109">
        <v>0.75</v>
      </c>
      <c r="M34" s="112">
        <v>242555</v>
      </c>
      <c r="N34" s="113">
        <v>281.74</v>
      </c>
      <c r="O34" s="114">
        <f t="shared" ref="O34:O35" si="1">+N34*0.0317097</f>
        <v>8.9338908779999997</v>
      </c>
      <c r="Q34" s="1">
        <v>0.93000000000000682</v>
      </c>
      <c r="R34" s="1">
        <v>-1.3799999999999955</v>
      </c>
    </row>
    <row r="35" spans="1:18" ht="18" customHeight="1" x14ac:dyDescent="0.45">
      <c r="A35" s="40">
        <v>2565</v>
      </c>
      <c r="B35" s="108">
        <v>319.73599999999999</v>
      </c>
      <c r="C35" s="109"/>
      <c r="D35" s="110">
        <v>44837</v>
      </c>
      <c r="E35" s="111">
        <v>319.48899999999998</v>
      </c>
      <c r="F35" s="109"/>
      <c r="G35" s="112">
        <v>44837</v>
      </c>
      <c r="H35" s="108">
        <v>314.56599999999997</v>
      </c>
      <c r="I35" s="109"/>
      <c r="J35" s="110">
        <v>243009</v>
      </c>
      <c r="K35" s="111">
        <v>314.65899999999999</v>
      </c>
      <c r="L35" s="109"/>
      <c r="M35" s="112">
        <v>243005</v>
      </c>
      <c r="N35" s="113"/>
      <c r="O35" s="114"/>
      <c r="Q35" s="1">
        <v>3.8100000000000023</v>
      </c>
      <c r="R35" s="1">
        <v>-1.3600000000000136</v>
      </c>
    </row>
    <row r="36" spans="1:18" ht="18" customHeight="1" x14ac:dyDescent="0.45">
      <c r="A36" s="33"/>
      <c r="B36" s="34"/>
      <c r="C36" s="35"/>
      <c r="D36" s="36"/>
      <c r="E36" s="37"/>
      <c r="F36" s="35"/>
      <c r="G36" s="38"/>
      <c r="H36" s="34"/>
      <c r="I36" s="35"/>
      <c r="J36" s="36"/>
      <c r="K36" s="37"/>
      <c r="L36" s="35"/>
      <c r="M36" s="38"/>
      <c r="N36" s="34"/>
      <c r="O36" s="51"/>
    </row>
    <row r="37" spans="1:18" ht="18" customHeight="1" x14ac:dyDescent="0.45">
      <c r="A37" s="33"/>
      <c r="B37" s="34"/>
      <c r="C37" s="35"/>
      <c r="D37" s="36"/>
      <c r="E37" s="37"/>
      <c r="F37" s="35"/>
      <c r="G37" s="38"/>
      <c r="H37" s="34"/>
      <c r="I37" s="35"/>
      <c r="J37" s="36"/>
      <c r="K37" s="37"/>
      <c r="L37" s="35"/>
      <c r="M37" s="38"/>
      <c r="N37" s="34"/>
      <c r="O37" s="51"/>
    </row>
    <row r="38" spans="1:18" ht="18" customHeight="1" x14ac:dyDescent="0.45">
      <c r="A38" s="33"/>
      <c r="B38" s="34"/>
      <c r="C38" s="35"/>
      <c r="D38" s="36"/>
      <c r="E38" s="37"/>
      <c r="F38" s="35"/>
      <c r="G38" s="38"/>
      <c r="H38" s="34"/>
      <c r="I38" s="35"/>
      <c r="J38" s="36"/>
      <c r="K38" s="37"/>
      <c r="L38" s="35"/>
      <c r="M38" s="38"/>
      <c r="N38" s="34"/>
      <c r="O38" s="51"/>
    </row>
    <row r="39" spans="1:18" ht="18" customHeight="1" x14ac:dyDescent="0.45">
      <c r="A39" s="33"/>
      <c r="B39" s="34"/>
      <c r="C39" s="35"/>
      <c r="D39" s="36"/>
      <c r="E39" s="37"/>
      <c r="F39" s="35"/>
      <c r="G39" s="38"/>
      <c r="H39" s="34"/>
      <c r="I39" s="35"/>
      <c r="J39" s="36"/>
      <c r="K39" s="37"/>
      <c r="L39" s="35"/>
      <c r="M39" s="38"/>
      <c r="N39" s="34"/>
      <c r="O39" s="51"/>
    </row>
    <row r="40" spans="1:18" ht="18" customHeight="1" x14ac:dyDescent="0.45">
      <c r="A40" s="33"/>
      <c r="B40" s="34"/>
      <c r="C40" s="35"/>
      <c r="D40" s="36"/>
      <c r="E40" s="37"/>
      <c r="F40" s="35"/>
      <c r="G40" s="38"/>
      <c r="H40" s="34"/>
      <c r="I40" s="35"/>
      <c r="J40" s="36"/>
      <c r="K40" s="37"/>
      <c r="L40" s="35"/>
      <c r="M40" s="38"/>
      <c r="N40" s="34"/>
      <c r="O40" s="51"/>
    </row>
    <row r="41" spans="1:18" ht="18" customHeight="1" x14ac:dyDescent="0.45">
      <c r="A41" s="33"/>
      <c r="B41" s="34"/>
      <c r="C41" s="35"/>
      <c r="D41" s="36"/>
      <c r="E41" s="37"/>
      <c r="F41" s="35"/>
      <c r="G41" s="38"/>
      <c r="H41" s="34"/>
      <c r="I41" s="35"/>
      <c r="J41" s="36"/>
      <c r="K41" s="37"/>
      <c r="L41" s="35"/>
      <c r="M41" s="38"/>
      <c r="N41" s="34"/>
      <c r="O41" s="51"/>
    </row>
    <row r="42" spans="1:18" ht="18" customHeight="1" x14ac:dyDescent="0.45">
      <c r="A42" s="33"/>
      <c r="B42" s="52"/>
      <c r="C42" s="53"/>
      <c r="D42" s="54"/>
      <c r="E42" s="55"/>
      <c r="F42" s="53"/>
      <c r="G42" s="56"/>
      <c r="H42" s="52"/>
      <c r="I42" s="53"/>
      <c r="J42" s="54"/>
      <c r="K42" s="57"/>
      <c r="L42" s="53"/>
      <c r="M42" s="56"/>
      <c r="N42" s="58"/>
      <c r="O42" s="59"/>
    </row>
    <row r="43" spans="1:18" ht="23.1" customHeight="1" x14ac:dyDescent="0.5">
      <c r="A43" s="60"/>
      <c r="B43" s="61"/>
      <c r="C43" s="62" t="s">
        <v>20</v>
      </c>
      <c r="D43" s="63"/>
      <c r="E43" s="64"/>
      <c r="F43" s="65"/>
      <c r="G43" s="66"/>
      <c r="H43" s="67"/>
      <c r="I43" s="68"/>
      <c r="J43" s="69"/>
      <c r="K43" s="70"/>
      <c r="L43" s="68"/>
      <c r="M43" s="71"/>
      <c r="N43" s="61"/>
      <c r="O43" s="72"/>
    </row>
  </sheetData>
  <phoneticPr fontId="1" type="noConversion"/>
  <pageMargins left="0.59055118110236227" right="0.11811023622047245" top="0.39370078740157483" bottom="0.39370078740157483" header="0.51181102362204722" footer="0.51181102362204722"/>
  <pageSetup paperSize="9" orientation="portrait" horizontalDpi="360" verticalDpi="360" r:id="rId1"/>
  <headerFooter alignWithMargins="0">
    <oddFooter>&amp;R&amp;"AngsanaUPC,ตัวเอียง"แก้ไขเมื่อ 6พ.ย.2550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P.67</vt:lpstr>
      <vt:lpstr>กราฟ-P.67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Settabooth Pisanrat</cp:lastModifiedBy>
  <cp:lastPrinted>2010-12-01T02:09:53Z</cp:lastPrinted>
  <dcterms:created xsi:type="dcterms:W3CDTF">1994-01-31T08:04:27Z</dcterms:created>
  <dcterms:modified xsi:type="dcterms:W3CDTF">2023-05-18T08:50:38Z</dcterms:modified>
</cp:coreProperties>
</file>