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<sst xmlns="http://schemas.openxmlformats.org/spreadsheetml/2006/main" count="23" uniqueCount="23">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</sst>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name val="TH SarabunPSK"/>
      <family val="2"/>
    </font>
    <font>
      <b/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91" fontId="24" fillId="18" borderId="15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 applyProtection="1">
      <alignment horizontal="right" vertic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8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4" xfId="46" applyNumberFormat="1" applyFont="1" applyFill="1" applyBorder="1" applyAlignment="1">
      <alignment/>
      <protection/>
    </xf>
    <xf numFmtId="1" fontId="24" fillId="18" borderId="19" xfId="46" applyNumberFormat="1" applyFont="1" applyFill="1" applyBorder="1" applyAlignment="1">
      <alignment horizontal="center"/>
      <protection/>
    </xf>
    <xf numFmtId="1" fontId="24" fillId="18" borderId="20" xfId="46" applyNumberFormat="1" applyFont="1" applyFill="1" applyBorder="1" applyAlignment="1">
      <alignment horizont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P.73A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424,800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P.73A'!$N$5:$N$15</c:f>
              <c:numCache>
                <c:ptCount val="11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</c:numCache>
            </c:numRef>
          </c:val>
        </c:ser>
        <c:gapWidth val="50"/>
        <c:axId val="35878913"/>
        <c:axId val="5447476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266,473ตัน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P.73A'!$P$5:$P$15</c:f>
              <c:numCache>
                <c:ptCount val="11"/>
                <c:pt idx="0">
                  <c:v>266472.98999999993</c:v>
                </c:pt>
                <c:pt idx="1">
                  <c:v>266472.98999999993</c:v>
                </c:pt>
                <c:pt idx="2">
                  <c:v>266472.98999999993</c:v>
                </c:pt>
              </c:numCache>
            </c:numRef>
          </c:val>
          <c:smooth val="0"/>
        </c:ser>
        <c:axId val="35878913"/>
        <c:axId val="54474762"/>
      </c:lineChart>
      <c:catAx>
        <c:axId val="3587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878913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31">
      <selection activeCell="Q40" sqref="Q4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1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1" t="s">
        <v>20</v>
      </c>
    </row>
    <row r="5" spans="1:16" ht="21.75">
      <c r="A5" s="9">
        <v>2559</v>
      </c>
      <c r="B5" s="16">
        <v>0</v>
      </c>
      <c r="C5" s="16">
        <v>0</v>
      </c>
      <c r="D5" s="16">
        <v>4665.97</v>
      </c>
      <c r="E5" s="16">
        <v>25379.94</v>
      </c>
      <c r="F5" s="16">
        <v>54320.36</v>
      </c>
      <c r="G5" s="16">
        <v>200108.32</v>
      </c>
      <c r="H5" s="16">
        <v>75363.56</v>
      </c>
      <c r="I5" s="16">
        <v>50003.07</v>
      </c>
      <c r="J5" s="16">
        <v>8652.83</v>
      </c>
      <c r="K5" s="16">
        <v>5536.95</v>
      </c>
      <c r="L5" s="16">
        <v>302.74</v>
      </c>
      <c r="M5" s="16">
        <v>466.83</v>
      </c>
      <c r="N5" s="33">
        <f>SUM(B5:M5)</f>
        <v>424800.57000000007</v>
      </c>
      <c r="P5" s="22">
        <f>N39</f>
        <v>266472.98999999993</v>
      </c>
    </row>
    <row r="6" spans="1:16" ht="21.75">
      <c r="A6" s="10">
        <v>2560</v>
      </c>
      <c r="B6" s="17">
        <v>11.27</v>
      </c>
      <c r="C6" s="17">
        <v>18885.64</v>
      </c>
      <c r="D6" s="17">
        <v>12163.78</v>
      </c>
      <c r="E6" s="17">
        <v>29210.33</v>
      </c>
      <c r="F6" s="17">
        <v>32615.78</v>
      </c>
      <c r="G6" s="17">
        <v>50436.63</v>
      </c>
      <c r="H6" s="17">
        <v>108402.68</v>
      </c>
      <c r="I6" s="17">
        <v>16425.29</v>
      </c>
      <c r="J6" s="17">
        <v>4692.45</v>
      </c>
      <c r="K6" s="17">
        <v>3884.39</v>
      </c>
      <c r="L6" s="17">
        <v>9.23</v>
      </c>
      <c r="M6" s="17">
        <v>4.9</v>
      </c>
      <c r="N6" s="34">
        <f>SUM(B6:M6)</f>
        <v>276742.37</v>
      </c>
      <c r="P6" s="22">
        <f>P5</f>
        <v>266472.98999999993</v>
      </c>
    </row>
    <row r="7" spans="1:16" ht="21.75">
      <c r="A7" s="26">
        <v>2561</v>
      </c>
      <c r="B7" s="17">
        <v>3.98</v>
      </c>
      <c r="C7" s="17">
        <v>3743.84</v>
      </c>
      <c r="D7" s="17">
        <v>9101.26</v>
      </c>
      <c r="E7" s="17">
        <v>12104.88</v>
      </c>
      <c r="F7" s="17">
        <v>16365.26</v>
      </c>
      <c r="G7" s="17">
        <v>9169.33</v>
      </c>
      <c r="H7" s="17">
        <v>38752.31</v>
      </c>
      <c r="I7" s="17">
        <v>8590.79</v>
      </c>
      <c r="J7" s="17">
        <v>15.69</v>
      </c>
      <c r="K7" s="17">
        <v>16.55</v>
      </c>
      <c r="L7" s="17">
        <v>8.14</v>
      </c>
      <c r="M7" s="17">
        <v>4</v>
      </c>
      <c r="N7" s="34">
        <f>SUM(B7:M7)</f>
        <v>97876.03</v>
      </c>
      <c r="P7" s="22">
        <f>P6</f>
        <v>266472.98999999993</v>
      </c>
    </row>
    <row r="8" spans="1:16" ht="21.75">
      <c r="A8" s="10">
        <v>2562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P8" s="22"/>
    </row>
    <row r="9" spans="1:16" ht="21.75">
      <c r="A9" s="10">
        <v>2563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P9" s="22"/>
    </row>
    <row r="10" spans="1:16" ht="21.75">
      <c r="A10" s="10">
        <v>2564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P10" s="22"/>
    </row>
    <row r="11" spans="1:16" ht="21.75">
      <c r="A11" s="10">
        <v>2565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P11" s="22"/>
    </row>
    <row r="12" spans="1:16" ht="21.75">
      <c r="A12" s="10">
        <v>2566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P12" s="22"/>
    </row>
    <row r="13" spans="1:16" ht="21.75">
      <c r="A13" s="10">
        <v>2567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P13" s="22"/>
    </row>
    <row r="14" spans="1:16" ht="21.75">
      <c r="A14" s="27">
        <v>2568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P14" s="22"/>
    </row>
    <row r="15" spans="1:16" ht="21.75">
      <c r="A15" s="10">
        <v>2569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P15" s="22"/>
    </row>
    <row r="16" spans="1:16" ht="21.75">
      <c r="A16" s="10">
        <v>2570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"/>
      <c r="P16" s="22"/>
    </row>
    <row r="17" spans="1:16" ht="21.75">
      <c r="A17" s="27">
        <v>2571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P17" s="22"/>
    </row>
    <row r="18" spans="1:16" ht="21.75">
      <c r="A18" s="10">
        <v>2572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P18" s="22"/>
    </row>
    <row r="19" spans="1:16" ht="21.75">
      <c r="A19" s="10">
        <v>2573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2"/>
      <c r="P19" s="22"/>
    </row>
    <row r="20" spans="1:16" ht="21.75">
      <c r="A20" s="27">
        <v>2574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P20" s="22"/>
    </row>
    <row r="21" spans="1:16" ht="21.75">
      <c r="A21" s="10">
        <v>2575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P21" s="22"/>
    </row>
    <row r="22" spans="1:16" ht="21.75">
      <c r="A22" s="10">
        <v>2576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P22" s="22"/>
    </row>
    <row r="23" spans="1:16" ht="21.75">
      <c r="A23" s="27">
        <v>2577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P23" s="22"/>
    </row>
    <row r="24" spans="1:16" ht="21.75">
      <c r="A24" s="10">
        <v>2578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P24" s="22"/>
    </row>
    <row r="25" spans="1:16" ht="21.75">
      <c r="A25" s="10">
        <v>2579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P25" s="22"/>
    </row>
    <row r="26" spans="1:16" ht="21.75">
      <c r="A26" s="27">
        <v>2580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P26" s="22"/>
    </row>
    <row r="27" spans="1:16" ht="21.75">
      <c r="A27" s="10">
        <v>2581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P27" s="22"/>
    </row>
    <row r="28" spans="1:16" ht="21.75">
      <c r="A28" s="10">
        <v>2582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P28" s="22"/>
    </row>
    <row r="29" spans="1:16" ht="21.75">
      <c r="A29" s="27">
        <v>2583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P29" s="22"/>
    </row>
    <row r="30" spans="1:16" ht="21.75">
      <c r="A30" s="10">
        <v>2584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P30" s="22"/>
    </row>
    <row r="31" spans="1:16" ht="21.75">
      <c r="A31" s="10">
        <v>2585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P31" s="22"/>
    </row>
    <row r="32" spans="1:16" ht="21.75">
      <c r="A32" s="27">
        <v>2586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P32" s="22"/>
    </row>
    <row r="33" spans="1:16" ht="21.75">
      <c r="A33" s="10">
        <v>2587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P33" s="22"/>
    </row>
    <row r="34" spans="1:16" ht="21.75">
      <c r="A34" s="10">
        <v>2588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P34" s="22"/>
    </row>
    <row r="35" spans="1:14" ht="21.75">
      <c r="A35" s="27">
        <v>2589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</row>
    <row r="36" spans="1:14" ht="21.75">
      <c r="A36" s="10">
        <v>2590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</row>
    <row r="37" spans="1:14" ht="21.75">
      <c r="A37" s="10">
        <v>2591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.75">
      <c r="A38" s="11" t="s">
        <v>16</v>
      </c>
      <c r="B38" s="20">
        <f>MAX(B5:B7)</f>
        <v>11.27</v>
      </c>
      <c r="C38" s="20">
        <f aca="true" t="shared" si="0" ref="C38:M38">MAX(C5:C7)</f>
        <v>18885.64</v>
      </c>
      <c r="D38" s="20">
        <f t="shared" si="0"/>
        <v>12163.78</v>
      </c>
      <c r="E38" s="20">
        <f t="shared" si="0"/>
        <v>29210.33</v>
      </c>
      <c r="F38" s="20">
        <f t="shared" si="0"/>
        <v>54320.36</v>
      </c>
      <c r="G38" s="20">
        <f t="shared" si="0"/>
        <v>200108.32</v>
      </c>
      <c r="H38" s="20">
        <f t="shared" si="0"/>
        <v>108402.68</v>
      </c>
      <c r="I38" s="20">
        <f t="shared" si="0"/>
        <v>50003.07</v>
      </c>
      <c r="J38" s="20">
        <f t="shared" si="0"/>
        <v>8652.83</v>
      </c>
      <c r="K38" s="20">
        <f t="shared" si="0"/>
        <v>5536.95</v>
      </c>
      <c r="L38" s="20">
        <f t="shared" si="0"/>
        <v>302.74</v>
      </c>
      <c r="M38" s="20">
        <f t="shared" si="0"/>
        <v>466.83</v>
      </c>
      <c r="N38" s="25">
        <f>MAX(N5:N7)</f>
        <v>424800.57000000007</v>
      </c>
    </row>
    <row r="39" spans="1:14" ht="21.75">
      <c r="A39" s="11" t="s">
        <v>14</v>
      </c>
      <c r="B39" s="20">
        <f>AVERAGE(B5:B7)</f>
        <v>5.083333333333333</v>
      </c>
      <c r="C39" s="20">
        <f aca="true" t="shared" si="1" ref="C39:M39">AVERAGE(C5:C7)</f>
        <v>7543.16</v>
      </c>
      <c r="D39" s="20">
        <f t="shared" si="1"/>
        <v>8643.67</v>
      </c>
      <c r="E39" s="20">
        <f t="shared" si="1"/>
        <v>22231.71666666667</v>
      </c>
      <c r="F39" s="20">
        <f t="shared" si="1"/>
        <v>34433.799999999996</v>
      </c>
      <c r="G39" s="20">
        <f t="shared" si="1"/>
        <v>86571.42666666667</v>
      </c>
      <c r="H39" s="20">
        <f t="shared" si="1"/>
        <v>74172.84999999999</v>
      </c>
      <c r="I39" s="20">
        <f t="shared" si="1"/>
        <v>25006.38333333333</v>
      </c>
      <c r="J39" s="20">
        <f t="shared" si="1"/>
        <v>4453.656666666667</v>
      </c>
      <c r="K39" s="20">
        <f t="shared" si="1"/>
        <v>3145.963333333333</v>
      </c>
      <c r="L39" s="20">
        <f t="shared" si="1"/>
        <v>106.70333333333333</v>
      </c>
      <c r="M39" s="20">
        <f t="shared" si="1"/>
        <v>158.57666666666665</v>
      </c>
      <c r="N39" s="15">
        <f>SUM(B39:M39)</f>
        <v>266472.98999999993</v>
      </c>
    </row>
    <row r="40" spans="1:14" ht="21.75">
      <c r="A40" s="11" t="s">
        <v>15</v>
      </c>
      <c r="B40" s="20">
        <f>MIN(B5:B7)</f>
        <v>0</v>
      </c>
      <c r="C40" s="20">
        <f aca="true" t="shared" si="2" ref="C40:M40">MIN(C5:C7)</f>
        <v>0</v>
      </c>
      <c r="D40" s="20">
        <f t="shared" si="2"/>
        <v>4665.97</v>
      </c>
      <c r="E40" s="20">
        <f t="shared" si="2"/>
        <v>12104.88</v>
      </c>
      <c r="F40" s="20">
        <f t="shared" si="2"/>
        <v>16365.26</v>
      </c>
      <c r="G40" s="20">
        <f t="shared" si="2"/>
        <v>9169.33</v>
      </c>
      <c r="H40" s="20">
        <f t="shared" si="2"/>
        <v>38752.31</v>
      </c>
      <c r="I40" s="20">
        <f t="shared" si="2"/>
        <v>8590.79</v>
      </c>
      <c r="J40" s="20">
        <f t="shared" si="2"/>
        <v>15.69</v>
      </c>
      <c r="K40" s="20">
        <f t="shared" si="2"/>
        <v>16.55</v>
      </c>
      <c r="L40" s="20">
        <f t="shared" si="2"/>
        <v>8.14</v>
      </c>
      <c r="M40" s="20">
        <f t="shared" si="2"/>
        <v>4</v>
      </c>
      <c r="N40" s="25">
        <f>MIN(N5:N7)</f>
        <v>97876.03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2019-07-01T04:24:14Z</dcterms:modified>
  <cp:category/>
  <cp:version/>
  <cp:contentType/>
  <cp:contentStatus/>
</cp:coreProperties>
</file>