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73" sheetId="1" r:id="rId1"/>
    <sheet name="กราฟP.7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<sst xmlns="http://schemas.openxmlformats.org/spreadsheetml/2006/main" count="23" uniqueCount="23">
  <si>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</si>
  <si>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</si>
  <si>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</si>
  <si>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</si>
  <si>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</si>
  <si>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</si>
  <si>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</si>
  <si>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</si>
  <si>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</si>
  <si>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</si>
  <si>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</si>
  <si>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</si>
  <si>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</si>
  <si>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</si>
  <si>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</si>
  <si>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</si>
  <si>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</si>
  <si>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</si>
  <si>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</si>
  <si>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</si>
  <si>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</si>
  <si>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14,814 ตร.กม.</t>
  </si>
  <si>
    <t>แม่น้ำปิง สถานี P.73 บ้านสบสอย อ.จอมทอง จ.เชียงใหม่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</si>
</sst>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1.8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95" fontId="21" fillId="18" borderId="12" xfId="46" applyNumberFormat="1" applyFont="1" applyFill="1" applyBorder="1" applyAlignment="1">
      <alignment horizontal="right"/>
      <protection/>
    </xf>
    <xf numFmtId="195" fontId="21" fillId="18" borderId="13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8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/>
      <protection/>
    </xf>
    <xf numFmtId="195" fontId="25" fillId="19" borderId="13" xfId="46" applyNumberFormat="1" applyFont="1" applyFill="1" applyBorder="1" applyAlignment="1">
      <alignment horizontal="right"/>
      <protection/>
    </xf>
    <xf numFmtId="2" fontId="21" fillId="7" borderId="17" xfId="46" applyNumberFormat="1" applyFont="1" applyFill="1" applyBorder="1" applyAlignment="1">
      <alignment horizontal="center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0" fontId="21" fillId="18" borderId="17" xfId="46" applyFont="1" applyFill="1" applyBorder="1" applyAlignment="1">
      <alignment horizontal="center" vertic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042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182"/>
          <c:w val="0.8457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7,868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P.73'!$A$5:$A$20</c:f>
              <c:numCache>
                <c:ptCount val="16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'ตะกอน- P.73'!$N$5:$N$20</c:f>
              <c:numCache>
                <c:ptCount val="16"/>
                <c:pt idx="0">
                  <c:v>533336.1699999999</c:v>
                </c:pt>
                <c:pt idx="1">
                  <c:v>7868.26</c:v>
                </c:pt>
                <c:pt idx="2">
                  <c:v>138099.59999999998</c:v>
                </c:pt>
                <c:pt idx="3">
                  <c:v>261018.66000000003</c:v>
                </c:pt>
                <c:pt idx="4">
                  <c:v>734137.46</c:v>
                </c:pt>
                <c:pt idx="5">
                  <c:v>765650.1699999999</c:v>
                </c:pt>
                <c:pt idx="6">
                  <c:v>626526.83</c:v>
                </c:pt>
                <c:pt idx="7">
                  <c:v>419866.8300000001</c:v>
                </c:pt>
                <c:pt idx="8">
                  <c:v>108020.83</c:v>
                </c:pt>
                <c:pt idx="9">
                  <c:v>26522.5</c:v>
                </c:pt>
                <c:pt idx="10">
                  <c:v>544194.7100000001</c:v>
                </c:pt>
                <c:pt idx="11">
                  <c:v>380280.05000000005</c:v>
                </c:pt>
                <c:pt idx="12">
                  <c:v>49421.75</c:v>
                </c:pt>
                <c:pt idx="13">
                  <c:v>12848.41</c:v>
                </c:pt>
                <c:pt idx="14">
                  <c:v>53471.65000000001</c:v>
                </c:pt>
                <c:pt idx="15">
                  <c:v>14850.162039711004</c:v>
                </c:pt>
              </c:numCache>
            </c:numRef>
          </c:val>
        </c:ser>
        <c:gapWidth val="50"/>
        <c:axId val="21903168"/>
        <c:axId val="5731334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310,759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P.73'!$A$5:$A$19</c:f>
              <c:numCache>
                <c:ptCount val="1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P.73'!$P$5:$P$19</c:f>
              <c:numCache>
                <c:ptCount val="15"/>
                <c:pt idx="0">
                  <c:v>310750.9253333333</c:v>
                </c:pt>
                <c:pt idx="1">
                  <c:v>310750.9253333333</c:v>
                </c:pt>
                <c:pt idx="2">
                  <c:v>310750.9253333333</c:v>
                </c:pt>
                <c:pt idx="3">
                  <c:v>310750.9253333333</c:v>
                </c:pt>
                <c:pt idx="4">
                  <c:v>310750.9253333333</c:v>
                </c:pt>
                <c:pt idx="5">
                  <c:v>310750.9253333333</c:v>
                </c:pt>
                <c:pt idx="6">
                  <c:v>310750.9253333333</c:v>
                </c:pt>
                <c:pt idx="7">
                  <c:v>310750.9253333333</c:v>
                </c:pt>
                <c:pt idx="8">
                  <c:v>310750.9253333333</c:v>
                </c:pt>
                <c:pt idx="9">
                  <c:v>310750.9253333333</c:v>
                </c:pt>
                <c:pt idx="10">
                  <c:v>310750.9253333333</c:v>
                </c:pt>
                <c:pt idx="11">
                  <c:v>310750.9253333333</c:v>
                </c:pt>
                <c:pt idx="12">
                  <c:v>310750.9253333333</c:v>
                </c:pt>
                <c:pt idx="13">
                  <c:v>310750.9253333333</c:v>
                </c:pt>
                <c:pt idx="14">
                  <c:v>310750.9253333333</c:v>
                </c:pt>
              </c:numCache>
            </c:numRef>
          </c:val>
          <c:smooth val="0"/>
        </c:ser>
        <c:axId val="21903168"/>
        <c:axId val="57313345"/>
      </c:lineChart>
      <c:catAx>
        <c:axId val="21903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313345"/>
        <c:crosses val="autoZero"/>
        <c:auto val="1"/>
        <c:lblOffset val="100"/>
        <c:tickLblSkip val="1"/>
        <c:noMultiLvlLbl val="0"/>
      </c:catAx>
      <c:valAx>
        <c:axId val="57313345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903168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5"/>
          <c:y val="0.927"/>
          <c:w val="0.336"/>
          <c:h val="0.066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zoomScale="90" zoomScaleNormal="90" zoomScalePageLayoutView="0" workbookViewId="0" topLeftCell="A13">
      <selection activeCell="B20" sqref="B20:L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21</v>
      </c>
      <c r="M2" s="32"/>
      <c r="N2" s="32"/>
    </row>
    <row r="3" spans="1:16" ht="21.75">
      <c r="A3" s="30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8" t="s">
        <v>19</v>
      </c>
    </row>
    <row r="4" spans="1:16" ht="21.75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8" t="s">
        <v>20</v>
      </c>
    </row>
    <row r="5" spans="1:16" ht="21.75">
      <c r="A5" s="9">
        <v>2544</v>
      </c>
      <c r="B5" s="14">
        <v>547.04</v>
      </c>
      <c r="C5" s="14">
        <v>15999.84</v>
      </c>
      <c r="D5" s="14">
        <v>8305.11</v>
      </c>
      <c r="E5" s="14">
        <v>34678.82</v>
      </c>
      <c r="F5" s="14">
        <v>208309.75</v>
      </c>
      <c r="G5" s="14">
        <v>98696.41</v>
      </c>
      <c r="H5" s="14">
        <v>85329.49</v>
      </c>
      <c r="I5" s="14">
        <v>62980.33</v>
      </c>
      <c r="J5" s="14">
        <v>13044.76</v>
      </c>
      <c r="K5" s="14">
        <v>4323.86</v>
      </c>
      <c r="L5" s="14">
        <v>981.64</v>
      </c>
      <c r="M5" s="14">
        <v>139.12</v>
      </c>
      <c r="N5" s="22">
        <f>SUM(B5:M5)</f>
        <v>533336.1699999999</v>
      </c>
      <c r="P5" s="19">
        <f>N27</f>
        <v>310750.9253333333</v>
      </c>
    </row>
    <row r="6" spans="1:16" ht="21.75">
      <c r="A6" s="10">
        <v>2545</v>
      </c>
      <c r="B6" s="15">
        <v>12.36</v>
      </c>
      <c r="C6" s="15">
        <v>256.26</v>
      </c>
      <c r="D6" s="15">
        <v>141.69</v>
      </c>
      <c r="E6" s="15">
        <v>101.31</v>
      </c>
      <c r="F6" s="15">
        <v>705.59</v>
      </c>
      <c r="G6" s="15">
        <v>3476.89</v>
      </c>
      <c r="H6" s="15">
        <v>1036.33</v>
      </c>
      <c r="I6" s="15">
        <v>1444.26</v>
      </c>
      <c r="J6" s="15">
        <v>443.81</v>
      </c>
      <c r="K6" s="15">
        <v>182.07</v>
      </c>
      <c r="L6" s="15">
        <v>51.24</v>
      </c>
      <c r="M6" s="15">
        <v>16.45</v>
      </c>
      <c r="N6" s="23">
        <f aca="true" t="shared" si="0" ref="N6:N20">SUM(B6:M6)</f>
        <v>7868.26</v>
      </c>
      <c r="P6" s="19">
        <f aca="true" t="shared" si="1" ref="P6:P19">P5</f>
        <v>310750.9253333333</v>
      </c>
    </row>
    <row r="7" spans="1:16" ht="21.75">
      <c r="A7" s="10">
        <v>2546</v>
      </c>
      <c r="B7" s="15">
        <v>4120.8</v>
      </c>
      <c r="C7" s="15">
        <v>8988.6</v>
      </c>
      <c r="D7" s="15">
        <v>7831.1</v>
      </c>
      <c r="E7" s="15">
        <v>10838.9</v>
      </c>
      <c r="F7" s="15">
        <v>17946</v>
      </c>
      <c r="G7" s="15">
        <v>66476</v>
      </c>
      <c r="H7" s="15">
        <v>14282</v>
      </c>
      <c r="I7" s="15">
        <v>5938.4</v>
      </c>
      <c r="J7" s="15">
        <v>1344.4</v>
      </c>
      <c r="K7" s="15">
        <v>275</v>
      </c>
      <c r="L7" s="15">
        <v>44.9</v>
      </c>
      <c r="M7" s="15">
        <v>13.5</v>
      </c>
      <c r="N7" s="23">
        <f t="shared" si="0"/>
        <v>138099.59999999998</v>
      </c>
      <c r="P7" s="19">
        <f t="shared" si="1"/>
        <v>310750.9253333333</v>
      </c>
    </row>
    <row r="8" spans="1:16" ht="21.75">
      <c r="A8" s="10">
        <v>2547</v>
      </c>
      <c r="B8" s="15">
        <v>16469.85</v>
      </c>
      <c r="C8" s="15">
        <v>10102.55</v>
      </c>
      <c r="D8" s="15">
        <v>15151.49</v>
      </c>
      <c r="E8" s="15">
        <v>24244.32</v>
      </c>
      <c r="F8" s="15">
        <v>39960.07</v>
      </c>
      <c r="G8" s="15">
        <v>102634.99</v>
      </c>
      <c r="H8" s="15">
        <v>28760.64</v>
      </c>
      <c r="I8" s="15">
        <v>8255.74</v>
      </c>
      <c r="J8" s="15">
        <v>4573.91</v>
      </c>
      <c r="K8" s="15">
        <v>3290.98</v>
      </c>
      <c r="L8" s="15">
        <v>3978.16</v>
      </c>
      <c r="M8" s="15">
        <v>3595.96</v>
      </c>
      <c r="N8" s="23">
        <f t="shared" si="0"/>
        <v>261018.66000000003</v>
      </c>
      <c r="P8" s="19">
        <f t="shared" si="1"/>
        <v>310750.9253333333</v>
      </c>
    </row>
    <row r="9" spans="1:16" ht="21.75">
      <c r="A9" s="10">
        <v>2548</v>
      </c>
      <c r="B9" s="15">
        <v>3623.68</v>
      </c>
      <c r="C9" s="15">
        <v>4727.61</v>
      </c>
      <c r="D9" s="15">
        <v>15300.98</v>
      </c>
      <c r="E9" s="15">
        <v>46493.75</v>
      </c>
      <c r="F9" s="15">
        <v>92031.63</v>
      </c>
      <c r="G9" s="15">
        <v>307570.75</v>
      </c>
      <c r="H9" s="15">
        <v>132885.01</v>
      </c>
      <c r="I9" s="15">
        <v>92573.61</v>
      </c>
      <c r="J9" s="15">
        <v>25122.95</v>
      </c>
      <c r="K9" s="15">
        <v>7759.27</v>
      </c>
      <c r="L9" s="15">
        <v>3935.14</v>
      </c>
      <c r="M9" s="15">
        <v>2113.08</v>
      </c>
      <c r="N9" s="23">
        <f t="shared" si="0"/>
        <v>734137.46</v>
      </c>
      <c r="P9" s="19">
        <f t="shared" si="1"/>
        <v>310750.9253333333</v>
      </c>
    </row>
    <row r="10" spans="1:16" ht="21.75">
      <c r="A10" s="10">
        <v>2549</v>
      </c>
      <c r="B10" s="15">
        <v>8546.3</v>
      </c>
      <c r="C10" s="15">
        <v>44199.83</v>
      </c>
      <c r="D10" s="15">
        <v>42680.06</v>
      </c>
      <c r="E10" s="15">
        <v>44675.45</v>
      </c>
      <c r="F10" s="15">
        <v>138887.31</v>
      </c>
      <c r="G10" s="15">
        <v>291745.69</v>
      </c>
      <c r="H10" s="15">
        <v>141263.12</v>
      </c>
      <c r="I10" s="15">
        <v>29450.8</v>
      </c>
      <c r="J10" s="15">
        <v>11434.73</v>
      </c>
      <c r="K10" s="15">
        <v>6910.23</v>
      </c>
      <c r="L10" s="15">
        <v>4203.32</v>
      </c>
      <c r="M10" s="15">
        <v>1653.33</v>
      </c>
      <c r="N10" s="23">
        <f t="shared" si="0"/>
        <v>765650.1699999999</v>
      </c>
      <c r="P10" s="19">
        <f t="shared" si="1"/>
        <v>310750.9253333333</v>
      </c>
    </row>
    <row r="11" spans="1:16" ht="21.75">
      <c r="A11" s="10">
        <v>2550</v>
      </c>
      <c r="B11" s="15">
        <v>1239.5</v>
      </c>
      <c r="C11" s="15">
        <v>137786.19</v>
      </c>
      <c r="D11" s="15">
        <v>54470.05</v>
      </c>
      <c r="E11" s="15">
        <v>29031.96</v>
      </c>
      <c r="F11" s="15">
        <v>56680.13</v>
      </c>
      <c r="G11" s="15">
        <v>141733.84</v>
      </c>
      <c r="H11" s="15">
        <v>139363.36</v>
      </c>
      <c r="I11" s="15">
        <v>45378.17</v>
      </c>
      <c r="J11" s="15">
        <v>11092.88</v>
      </c>
      <c r="K11" s="15">
        <v>2298.46</v>
      </c>
      <c r="L11" s="15">
        <v>5208.55</v>
      </c>
      <c r="M11" s="15">
        <v>2243.74</v>
      </c>
      <c r="N11" s="23">
        <f t="shared" si="0"/>
        <v>626526.83</v>
      </c>
      <c r="P11" s="19">
        <f t="shared" si="1"/>
        <v>310750.9253333333</v>
      </c>
    </row>
    <row r="12" spans="1:16" ht="21.75">
      <c r="A12" s="10">
        <v>2556</v>
      </c>
      <c r="B12" s="15">
        <v>53.4</v>
      </c>
      <c r="C12" s="15">
        <v>263.41</v>
      </c>
      <c r="D12" s="15">
        <v>1158.42</v>
      </c>
      <c r="E12" s="15">
        <v>8876.87</v>
      </c>
      <c r="F12" s="15">
        <v>74490.6</v>
      </c>
      <c r="G12" s="15">
        <v>128928.32</v>
      </c>
      <c r="H12" s="15">
        <v>135063.77</v>
      </c>
      <c r="I12" s="15">
        <v>41926.15</v>
      </c>
      <c r="J12" s="15">
        <v>18229.63</v>
      </c>
      <c r="K12" s="15">
        <v>6263.76</v>
      </c>
      <c r="L12" s="15">
        <v>3157</v>
      </c>
      <c r="M12" s="15">
        <v>1455.5</v>
      </c>
      <c r="N12" s="23">
        <f t="shared" si="0"/>
        <v>419866.8300000001</v>
      </c>
      <c r="P12" s="19">
        <f t="shared" si="1"/>
        <v>310750.9253333333</v>
      </c>
    </row>
    <row r="13" spans="1:16" ht="21.75">
      <c r="A13" s="10">
        <v>2557</v>
      </c>
      <c r="B13" s="15">
        <v>2257.4</v>
      </c>
      <c r="C13" s="15">
        <v>6060.35</v>
      </c>
      <c r="D13" s="15">
        <v>7909.44</v>
      </c>
      <c r="E13" s="15">
        <v>8551.36</v>
      </c>
      <c r="F13" s="15">
        <v>17840.86</v>
      </c>
      <c r="G13" s="15">
        <v>39977.17</v>
      </c>
      <c r="H13" s="15">
        <v>12615.37</v>
      </c>
      <c r="I13" s="15">
        <v>7531.21</v>
      </c>
      <c r="J13" s="15">
        <v>422.56</v>
      </c>
      <c r="K13" s="15">
        <v>4000.5</v>
      </c>
      <c r="L13" s="15">
        <v>689.29</v>
      </c>
      <c r="M13" s="15">
        <v>165.32</v>
      </c>
      <c r="N13" s="23">
        <f t="shared" si="0"/>
        <v>108020.83</v>
      </c>
      <c r="P13" s="19">
        <f t="shared" si="1"/>
        <v>310750.9253333333</v>
      </c>
    </row>
    <row r="14" spans="1:16" ht="21.75">
      <c r="A14" s="10">
        <v>2558</v>
      </c>
      <c r="B14" s="15">
        <v>1006.21</v>
      </c>
      <c r="C14" s="15">
        <v>912.79</v>
      </c>
      <c r="D14" s="15">
        <v>409.59</v>
      </c>
      <c r="E14" s="15">
        <v>1050.26</v>
      </c>
      <c r="F14" s="15">
        <v>9025.68</v>
      </c>
      <c r="G14" s="15">
        <v>6472.15</v>
      </c>
      <c r="H14" s="15">
        <v>5559.23</v>
      </c>
      <c r="I14" s="15">
        <v>1853.24</v>
      </c>
      <c r="J14" s="15">
        <v>233.35</v>
      </c>
      <c r="K14" s="15">
        <v>0</v>
      </c>
      <c r="L14" s="15">
        <v>0</v>
      </c>
      <c r="M14" s="15">
        <v>0</v>
      </c>
      <c r="N14" s="23">
        <f t="shared" si="0"/>
        <v>26522.5</v>
      </c>
      <c r="P14" s="19">
        <f t="shared" si="1"/>
        <v>310750.9253333333</v>
      </c>
    </row>
    <row r="15" spans="1:16" ht="21.75">
      <c r="A15" s="10">
        <v>2559</v>
      </c>
      <c r="B15" s="15">
        <v>0</v>
      </c>
      <c r="C15" s="15">
        <v>0</v>
      </c>
      <c r="D15" s="15">
        <v>3655.45</v>
      </c>
      <c r="E15" s="15">
        <v>24355.1</v>
      </c>
      <c r="F15" s="15">
        <v>44255.78</v>
      </c>
      <c r="G15" s="15">
        <v>241785.31</v>
      </c>
      <c r="H15" s="15">
        <v>72014.93</v>
      </c>
      <c r="I15" s="15">
        <v>60217.82</v>
      </c>
      <c r="J15" s="15">
        <v>81168.25</v>
      </c>
      <c r="K15" s="15">
        <v>15711.18</v>
      </c>
      <c r="L15" s="15">
        <v>933.86</v>
      </c>
      <c r="M15" s="15">
        <v>97.03</v>
      </c>
      <c r="N15" s="23">
        <f t="shared" si="0"/>
        <v>544194.7100000001</v>
      </c>
      <c r="P15" s="19">
        <f t="shared" si="1"/>
        <v>310750.9253333333</v>
      </c>
    </row>
    <row r="16" spans="1:16" ht="21.75">
      <c r="A16" s="10">
        <v>2560</v>
      </c>
      <c r="B16" s="16">
        <v>160.62</v>
      </c>
      <c r="C16" s="16">
        <v>48746.01</v>
      </c>
      <c r="D16" s="16">
        <v>74777.3</v>
      </c>
      <c r="E16" s="16">
        <v>4753.97</v>
      </c>
      <c r="F16" s="16">
        <v>18010.4</v>
      </c>
      <c r="G16" s="16">
        <v>105758.92</v>
      </c>
      <c r="H16" s="16">
        <v>97244.05</v>
      </c>
      <c r="I16" s="16">
        <v>17154.95</v>
      </c>
      <c r="J16" s="16">
        <v>3335.99</v>
      </c>
      <c r="K16" s="16">
        <v>5100.84</v>
      </c>
      <c r="L16" s="16">
        <v>4361.87</v>
      </c>
      <c r="M16" s="16">
        <v>875.13</v>
      </c>
      <c r="N16" s="23">
        <f t="shared" si="0"/>
        <v>380280.05000000005</v>
      </c>
      <c r="P16" s="19">
        <f t="shared" si="1"/>
        <v>310750.9253333333</v>
      </c>
    </row>
    <row r="17" spans="1:16" ht="21.75">
      <c r="A17" s="10">
        <v>2561</v>
      </c>
      <c r="B17" s="15">
        <v>341.26</v>
      </c>
      <c r="C17" s="15">
        <v>361.18</v>
      </c>
      <c r="D17" s="15">
        <v>19910.04</v>
      </c>
      <c r="E17" s="15">
        <v>9258.8</v>
      </c>
      <c r="F17" s="15">
        <v>4266.43</v>
      </c>
      <c r="G17" s="15">
        <v>5069.91</v>
      </c>
      <c r="H17" s="15">
        <v>8126.12</v>
      </c>
      <c r="I17" s="15">
        <v>1963.47</v>
      </c>
      <c r="J17" s="15">
        <v>56.42</v>
      </c>
      <c r="K17" s="15">
        <v>27.96</v>
      </c>
      <c r="L17" s="15">
        <v>20.43</v>
      </c>
      <c r="M17" s="15">
        <v>19.73</v>
      </c>
      <c r="N17" s="23">
        <f t="shared" si="0"/>
        <v>49421.75</v>
      </c>
      <c r="P17" s="19">
        <f t="shared" si="1"/>
        <v>310750.9253333333</v>
      </c>
    </row>
    <row r="18" spans="1:16" ht="21.75">
      <c r="A18" s="10">
        <v>2562</v>
      </c>
      <c r="B18" s="15">
        <v>277.36</v>
      </c>
      <c r="C18" s="15">
        <v>272.03</v>
      </c>
      <c r="D18" s="15">
        <v>74.31</v>
      </c>
      <c r="E18" s="15">
        <v>468.34</v>
      </c>
      <c r="F18" s="15">
        <v>4925.87</v>
      </c>
      <c r="G18" s="15">
        <v>2109.68</v>
      </c>
      <c r="H18" s="15">
        <v>1300.74</v>
      </c>
      <c r="I18" s="15">
        <v>807.27</v>
      </c>
      <c r="J18" s="15">
        <v>803.33</v>
      </c>
      <c r="K18" s="15">
        <v>1225.51</v>
      </c>
      <c r="L18" s="15">
        <v>560.63</v>
      </c>
      <c r="M18" s="15">
        <v>23.34</v>
      </c>
      <c r="N18" s="23">
        <f t="shared" si="0"/>
        <v>12848.41</v>
      </c>
      <c r="P18" s="19">
        <f t="shared" si="1"/>
        <v>310750.9253333333</v>
      </c>
    </row>
    <row r="19" spans="1:16" ht="21.75">
      <c r="A19" s="10">
        <v>2563</v>
      </c>
      <c r="B19" s="26">
        <v>0</v>
      </c>
      <c r="C19" s="26">
        <v>0</v>
      </c>
      <c r="D19" s="26">
        <v>0</v>
      </c>
      <c r="E19" s="26">
        <v>15367.63</v>
      </c>
      <c r="F19" s="26">
        <v>19485.95</v>
      </c>
      <c r="G19" s="26">
        <v>11335.04</v>
      </c>
      <c r="H19" s="26">
        <v>1255.4</v>
      </c>
      <c r="I19" s="26">
        <v>2316.77</v>
      </c>
      <c r="J19" s="26">
        <v>1512.51</v>
      </c>
      <c r="K19" s="26">
        <v>1090.82</v>
      </c>
      <c r="L19" s="26">
        <v>943.41</v>
      </c>
      <c r="M19" s="26">
        <v>164.12</v>
      </c>
      <c r="N19" s="23">
        <f t="shared" si="0"/>
        <v>53471.65000000001</v>
      </c>
      <c r="P19" s="19">
        <f t="shared" si="1"/>
        <v>310750.9253333333</v>
      </c>
    </row>
    <row r="20" spans="1:16" ht="21.75">
      <c r="A20" s="24">
        <v>2564</v>
      </c>
      <c r="B20" s="27">
        <v>69.03335478128139</v>
      </c>
      <c r="C20" s="27">
        <v>23.055433543290825</v>
      </c>
      <c r="D20" s="27">
        <v>16.91446729662457</v>
      </c>
      <c r="E20" s="27">
        <v>881.0191459984942</v>
      </c>
      <c r="F20" s="27">
        <v>708.0087887964437</v>
      </c>
      <c r="G20" s="27">
        <v>342.52126057189236</v>
      </c>
      <c r="H20" s="27">
        <v>11423.17737053701</v>
      </c>
      <c r="I20" s="27">
        <v>903.94551259839</v>
      </c>
      <c r="J20" s="27">
        <v>137.78432767780217</v>
      </c>
      <c r="K20" s="27">
        <v>181.1203068275609</v>
      </c>
      <c r="L20" s="27">
        <v>163.58207108221364</v>
      </c>
      <c r="M20" s="27"/>
      <c r="N20" s="25">
        <f t="shared" si="0"/>
        <v>14850.162039711004</v>
      </c>
      <c r="P20" s="19"/>
    </row>
    <row r="21" spans="1:16" ht="21.75">
      <c r="A21" s="1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  <c r="P21" s="19"/>
    </row>
    <row r="22" spans="1:16" ht="21.75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  <c r="P22" s="19"/>
    </row>
    <row r="23" spans="1:16" ht="21.75">
      <c r="A23" s="1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P23" s="19"/>
    </row>
    <row r="24" spans="1:16" ht="21.75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  <c r="P24" s="19"/>
    </row>
    <row r="25" spans="1:16" ht="21.75">
      <c r="A25" s="1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  <c r="P25" s="19"/>
    </row>
    <row r="26" spans="1:14" ht="21.75">
      <c r="A26" s="11" t="s">
        <v>16</v>
      </c>
      <c r="B26" s="17">
        <f>MAX(B5:B19)</f>
        <v>16469.85</v>
      </c>
      <c r="C26" s="17">
        <f aca="true" t="shared" si="2" ref="C26:M26">MAX(C5:C19)</f>
        <v>137786.19</v>
      </c>
      <c r="D26" s="17">
        <f t="shared" si="2"/>
        <v>74777.3</v>
      </c>
      <c r="E26" s="17">
        <f t="shared" si="2"/>
        <v>46493.75</v>
      </c>
      <c r="F26" s="17">
        <f t="shared" si="2"/>
        <v>208309.75</v>
      </c>
      <c r="G26" s="17">
        <f t="shared" si="2"/>
        <v>307570.75</v>
      </c>
      <c r="H26" s="17">
        <f t="shared" si="2"/>
        <v>141263.12</v>
      </c>
      <c r="I26" s="17">
        <f t="shared" si="2"/>
        <v>92573.61</v>
      </c>
      <c r="J26" s="17">
        <f t="shared" si="2"/>
        <v>81168.25</v>
      </c>
      <c r="K26" s="17">
        <f t="shared" si="2"/>
        <v>15711.18</v>
      </c>
      <c r="L26" s="17">
        <f t="shared" si="2"/>
        <v>5208.55</v>
      </c>
      <c r="M26" s="17">
        <f t="shared" si="2"/>
        <v>3595.96</v>
      </c>
      <c r="N26" s="21">
        <f>MAX(N5:N19)</f>
        <v>765650.1699999999</v>
      </c>
    </row>
    <row r="27" spans="1:14" ht="21.75">
      <c r="A27" s="11" t="s">
        <v>14</v>
      </c>
      <c r="B27" s="17">
        <f>AVERAGE(B5:B19)</f>
        <v>2577.0520000000006</v>
      </c>
      <c r="C27" s="17">
        <f aca="true" t="shared" si="3" ref="C27:M27">AVERAGE(C5:C19)</f>
        <v>18578.443333333336</v>
      </c>
      <c r="D27" s="17">
        <f t="shared" si="3"/>
        <v>16785.002</v>
      </c>
      <c r="E27" s="17">
        <f t="shared" si="3"/>
        <v>17516.456</v>
      </c>
      <c r="F27" s="17">
        <f t="shared" si="3"/>
        <v>49788.13666666667</v>
      </c>
      <c r="G27" s="17">
        <f t="shared" si="3"/>
        <v>103584.73799999997</v>
      </c>
      <c r="H27" s="17">
        <f t="shared" si="3"/>
        <v>58406.63733333334</v>
      </c>
      <c r="I27" s="17">
        <f t="shared" si="3"/>
        <v>25319.479333333336</v>
      </c>
      <c r="J27" s="17">
        <f t="shared" si="3"/>
        <v>11521.298666666667</v>
      </c>
      <c r="K27" s="17">
        <f t="shared" si="3"/>
        <v>3897.3626666666664</v>
      </c>
      <c r="L27" s="17">
        <f t="shared" si="3"/>
        <v>1937.9626666666668</v>
      </c>
      <c r="M27" s="17">
        <f t="shared" si="3"/>
        <v>838.3566666666667</v>
      </c>
      <c r="N27" s="13">
        <f>SUM(B27:M27)</f>
        <v>310750.9253333333</v>
      </c>
    </row>
    <row r="28" spans="1:14" ht="21.75">
      <c r="A28" s="11" t="s">
        <v>15</v>
      </c>
      <c r="B28" s="17">
        <f>MIN(B5:B19)</f>
        <v>0</v>
      </c>
      <c r="C28" s="17">
        <f aca="true" t="shared" si="4" ref="C28:M28">MIN(C5:C19)</f>
        <v>0</v>
      </c>
      <c r="D28" s="17">
        <f t="shared" si="4"/>
        <v>0</v>
      </c>
      <c r="E28" s="17">
        <f t="shared" si="4"/>
        <v>101.31</v>
      </c>
      <c r="F28" s="17">
        <f t="shared" si="4"/>
        <v>705.59</v>
      </c>
      <c r="G28" s="17">
        <f t="shared" si="4"/>
        <v>2109.68</v>
      </c>
      <c r="H28" s="17">
        <f t="shared" si="4"/>
        <v>1036.33</v>
      </c>
      <c r="I28" s="17">
        <f t="shared" si="4"/>
        <v>807.27</v>
      </c>
      <c r="J28" s="17">
        <f t="shared" si="4"/>
        <v>56.42</v>
      </c>
      <c r="K28" s="17">
        <f t="shared" si="4"/>
        <v>0</v>
      </c>
      <c r="L28" s="17">
        <f t="shared" si="4"/>
        <v>0</v>
      </c>
      <c r="M28" s="17">
        <f t="shared" si="4"/>
        <v>0</v>
      </c>
      <c r="N28" s="21">
        <f>MIN(N5:N19)</f>
        <v>7868.26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2022-03-16T07:46:05Z</dcterms:modified>
  <cp:category/>
  <cp:version/>
  <cp:contentType/>
  <cp:contentStatus/>
</cp:coreProperties>
</file>