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utipong\Desktop\งานแก้แล้ว\ลุ่มน้ำปิง\"/>
    </mc:Choice>
  </mc:AlternateContent>
  <xr:revisionPtr revIDLastSave="0" documentId="8_{C6D9341D-7DBC-446C-AFA3-0D41303B0707}" xr6:coauthVersionLast="47" xr6:coauthVersionMax="47" xr10:uidLastSave="{00000000-0000-0000-0000-000000000000}"/>
  <bookViews>
    <workbookView xWindow="-120" yWindow="-120" windowWidth="19440" windowHeight="15000" activeTab="3" xr2:uid="{00000000-000D-0000-FFFF-FFFF00000000}"/>
  </bookViews>
  <sheets>
    <sheet name="กราฟ-P.73" sheetId="4" r:id="rId1"/>
    <sheet name="ปริมาณน้ำสูงสุด" sheetId="5" r:id="rId2"/>
    <sheet name="ปริมาณน้ำต่ำสุด" sheetId="6" r:id="rId3"/>
    <sheet name="Data P.73" sheetId="3" r:id="rId4"/>
  </sheets>
  <externalReferences>
    <externalReference r:id="rId5"/>
  </externalReferences>
  <definedNames>
    <definedName name="_xlnm.Print_Area" localSheetId="3">'Data P.73'!$A:$O</definedName>
    <definedName name="Print_Area_MI">#REF!</definedName>
  </definedNames>
  <calcPr calcId="181029"/>
</workbook>
</file>

<file path=xl/calcChain.xml><?xml version="1.0" encoding="utf-8"?>
<calcChain xmlns="http://schemas.openxmlformats.org/spreadsheetml/2006/main">
  <c r="R34" i="3" l="1"/>
  <c r="Q34" i="3"/>
  <c r="O33" i="3"/>
  <c r="O32" i="3"/>
  <c r="O13" i="3"/>
  <c r="O18" i="3"/>
  <c r="O19" i="3"/>
  <c r="O20" i="3"/>
  <c r="O21" i="3"/>
  <c r="O22" i="3"/>
  <c r="O23" i="3"/>
  <c r="O24" i="3"/>
  <c r="O25" i="3"/>
  <c r="O26" i="3"/>
  <c r="O27" i="3"/>
</calcChain>
</file>

<file path=xl/sharedStrings.xml><?xml version="1.0" encoding="utf-8"?>
<sst xmlns="http://schemas.openxmlformats.org/spreadsheetml/2006/main" count="70" uniqueCount="25">
  <si>
    <t xml:space="preserve">       ปริมาณน้ำรายปี</t>
  </si>
  <si>
    <t xml:space="preserve"> </t>
  </si>
  <si>
    <t>สถานี :  P.73  แม่น้ำปิง  บ้านสบสอย  อ.จอมทอง จ.เชียงใหม่</t>
  </si>
  <si>
    <t>พื้นที่รับน้ำ  14814   ตร.กม.</t>
  </si>
  <si>
    <t>ตลิ่งฝั่งซ้าย  267.713  ม.(ร.ท.ก.) ตลิ่งฝั่งขวา  268.010  ม.(ร.ท.ก.)ท้องน้ำ0.0009 ม.(ร.ท.ก.) ศูนย์เสาระดับน้ำ 261.75 ม.(ร.ท.ก.)</t>
  </si>
  <si>
    <t>สูงสุด</t>
  </si>
  <si>
    <t>ต่ำสุด</t>
  </si>
  <si>
    <t>รายปี</t>
  </si>
  <si>
    <t xml:space="preserve"> ปี</t>
  </si>
  <si>
    <t>รายชั่วโมง</t>
  </si>
  <si>
    <t>รายวัน</t>
  </si>
  <si>
    <t>น้ำ</t>
  </si>
  <si>
    <t>ระดับน้ำ</t>
  </si>
  <si>
    <t>ปริมาณน้ำ</t>
  </si>
  <si>
    <t>วันที่</t>
  </si>
  <si>
    <t>เฉลี่ย</t>
  </si>
  <si>
    <t>ม.(รทก.)</t>
  </si>
  <si>
    <t>ลบ.ม./วิ</t>
  </si>
  <si>
    <t>ล้าน ลบ.ม.</t>
  </si>
  <si>
    <t>max</t>
  </si>
  <si>
    <t>min</t>
  </si>
  <si>
    <t xml:space="preserve"> -</t>
  </si>
  <si>
    <t>-</t>
  </si>
  <si>
    <r>
      <t>หมายเหตุ</t>
    </r>
    <r>
      <rPr>
        <sz val="14"/>
        <rFont val="AngsanaUPC"/>
        <family val="1"/>
        <charset val="222"/>
      </rPr>
      <t xml:space="preserve"> 1. ปีน้ำเริ่มตั้งแต่ 1 เม.ย. ถึง 31 มี.ค. ของปีต่อไป</t>
    </r>
  </si>
  <si>
    <t>2. ปี 2566 ไม่สำรวจปริมาณน้ำ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</si>
</sst>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0.00_)"/>
    <numFmt numFmtId="165" formatCode="0.0"/>
    <numFmt numFmtId="166" formatCode="d\ \ด\ด\ด"/>
    <numFmt numFmtId="167" formatCode="d\ mmm"/>
    <numFmt numFmtId="168" formatCode="bbbb"/>
    <numFmt numFmtId="169" formatCode="[$-107041E]d\ mmm\ yy;@"/>
    <numFmt numFmtId="171" formatCode="0_)"/>
  </numFmts>
  <fonts count="33" x14ac:knownFonts="1">
    <font>
      <sz val="14"/>
      <name val="AngsanaUPC"/>
    </font>
    <font>
      <sz val="11"/>
      <color indexed="8"/>
      <name val="Tahoma"/>
      <family val="2"/>
      <charset val="222"/>
    </font>
    <font>
      <sz val="11"/>
      <color indexed="9"/>
      <name val="Tahoma"/>
      <family val="2"/>
      <charset val="222"/>
    </font>
    <font>
      <b/>
      <sz val="11"/>
      <color indexed="10"/>
      <name val="Tahoma"/>
      <family val="2"/>
      <charset val="222"/>
    </font>
    <font>
      <sz val="11"/>
      <color indexed="10"/>
      <name val="Tahoma"/>
      <family val="2"/>
      <charset val="222"/>
    </font>
    <font>
      <i/>
      <sz val="11"/>
      <color indexed="23"/>
      <name val="Tahoma"/>
      <family val="2"/>
      <charset val="222"/>
    </font>
    <font>
      <sz val="14"/>
      <name val="CordiaUPC"/>
      <family val="2"/>
    </font>
    <font>
      <b/>
      <sz val="18"/>
      <color indexed="62"/>
      <name val="Tahoma"/>
      <family val="2"/>
      <charset val="222"/>
    </font>
    <font>
      <b/>
      <sz val="11"/>
      <color indexed="9"/>
      <name val="Tahoma"/>
      <family val="2"/>
      <charset val="222"/>
    </font>
    <font>
      <sz val="11"/>
      <color indexed="17"/>
      <name val="Tahoma"/>
      <family val="2"/>
      <charset val="222"/>
    </font>
    <font>
      <sz val="14"/>
      <name val="CordiaUPC"/>
    </font>
    <font>
      <sz val="11"/>
      <color indexed="62"/>
      <name val="Tahoma"/>
      <family val="2"/>
      <charset val="222"/>
    </font>
    <font>
      <sz val="11"/>
      <color indexed="19"/>
      <name val="Tahoma"/>
      <family val="2"/>
      <charset val="222"/>
    </font>
    <font>
      <b/>
      <sz val="11"/>
      <color indexed="8"/>
      <name val="Tahoma"/>
      <family val="2"/>
      <charset val="222"/>
    </font>
    <font>
      <sz val="11"/>
      <color indexed="20"/>
      <name val="Tahoma"/>
      <family val="2"/>
      <charset val="222"/>
    </font>
    <font>
      <b/>
      <sz val="11"/>
      <color indexed="63"/>
      <name val="Tahoma"/>
      <family val="2"/>
      <charset val="222"/>
    </font>
    <font>
      <b/>
      <sz val="15"/>
      <color indexed="62"/>
      <name val="Tahoma"/>
      <family val="2"/>
      <charset val="222"/>
    </font>
    <font>
      <b/>
      <sz val="13"/>
      <color indexed="62"/>
      <name val="Tahoma"/>
      <family val="2"/>
      <charset val="222"/>
    </font>
    <font>
      <b/>
      <sz val="11"/>
      <color indexed="62"/>
      <name val="Tahoma"/>
      <family val="2"/>
      <charset val="222"/>
    </font>
    <font>
      <sz val="8"/>
      <name val="CordiaUPC"/>
      <family val="2"/>
    </font>
    <font>
      <sz val="14"/>
      <name val="AngsanaUPC"/>
      <family val="1"/>
      <charset val="222"/>
    </font>
    <font>
      <b/>
      <sz val="22"/>
      <name val="AngsanaUPC"/>
      <family val="1"/>
      <charset val="222"/>
    </font>
    <font>
      <b/>
      <sz val="16"/>
      <name val="AngsanaUPC"/>
      <family val="1"/>
      <charset val="222"/>
    </font>
    <font>
      <b/>
      <sz val="14"/>
      <name val="AngsanaUPC"/>
      <family val="1"/>
      <charset val="222"/>
    </font>
    <font>
      <b/>
      <sz val="16"/>
      <color indexed="8"/>
      <name val="AngsanaUPC"/>
      <family val="1"/>
      <charset val="222"/>
    </font>
    <font>
      <sz val="14"/>
      <name val="AngsanaUPC"/>
      <family val="1"/>
    </font>
    <font>
      <b/>
      <sz val="12"/>
      <name val="AngsanaUPC"/>
      <family val="1"/>
      <charset val="222"/>
    </font>
    <font>
      <b/>
      <u/>
      <sz val="14"/>
      <name val="AngsanaUPC"/>
      <family val="1"/>
      <charset val="222"/>
    </font>
    <font>
      <sz val="14"/>
      <name val="TH SarabunPSK"/>
      <family val="2"/>
    </font>
    <font>
      <b/>
      <sz val="12"/>
      <name val="TH SarabunPSK"/>
      <family val="2"/>
    </font>
    <font>
      <sz val="12"/>
      <name val="TH SarabunPSK"/>
      <family val="2"/>
    </font>
    <font>
      <sz val="12"/>
      <name val="AngsanaUPC"/>
      <family val="1"/>
      <charset val="222"/>
    </font>
    <font>
      <sz val="14"/>
      <color rgb="FFFF0000"/>
      <name val="TH SarabunPSK"/>
      <family val="2"/>
    </font>
  </fonts>
  <fills count="19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6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gray0625"/>
    </fill>
  </fills>
  <borders count="3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1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</borders>
  <cellStyleXfs count="45">
    <xf numFmtId="164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3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1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3" fillId="11" borderId="1" applyNumberFormat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12" borderId="2" applyNumberFormat="0" applyAlignment="0" applyProtection="0"/>
    <xf numFmtId="0" fontId="4" fillId="0" borderId="3" applyNumberFormat="0" applyFill="0" applyAlignment="0" applyProtection="0"/>
    <xf numFmtId="0" fontId="4" fillId="0" borderId="3" applyNumberFormat="0" applyFill="0" applyAlignment="0" applyProtection="0"/>
    <xf numFmtId="0" fontId="9" fillId="6" borderId="0" applyNumberFormat="0" applyBorder="0" applyAlignment="0" applyProtection="0"/>
    <xf numFmtId="0" fontId="10" fillId="0" borderId="0"/>
    <xf numFmtId="0" fontId="10" fillId="0" borderId="0"/>
    <xf numFmtId="0" fontId="11" fillId="7" borderId="1" applyNumberFormat="0" applyAlignment="0" applyProtection="0"/>
    <xf numFmtId="0" fontId="12" fillId="7" borderId="0" applyNumberFormat="0" applyBorder="0" applyAlignment="0" applyProtection="0"/>
    <xf numFmtId="0" fontId="13" fillId="0" borderId="4" applyNumberFormat="0" applyFill="0" applyAlignment="0" applyProtection="0"/>
    <xf numFmtId="0" fontId="14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15" fillId="11" borderId="5" applyNumberFormat="0" applyAlignment="0" applyProtection="0"/>
    <xf numFmtId="0" fontId="6" fillId="4" borderId="6" applyNumberFormat="0" applyFont="0" applyAlignment="0" applyProtection="0"/>
    <xf numFmtId="0" fontId="16" fillId="0" borderId="7" applyNumberFormat="0" applyFill="0" applyAlignment="0" applyProtection="0"/>
    <xf numFmtId="0" fontId="17" fillId="0" borderId="8" applyNumberFormat="0" applyFill="0" applyAlignment="0" applyProtection="0"/>
    <xf numFmtId="0" fontId="18" fillId="0" borderId="9" applyNumberFormat="0" applyFill="0" applyAlignment="0" applyProtection="0"/>
    <xf numFmtId="0" fontId="18" fillId="0" borderId="0" applyNumberFormat="0" applyFill="0" applyBorder="0" applyAlignment="0" applyProtection="0"/>
  </cellStyleXfs>
  <cellXfs count="140">
    <xf numFmtId="164" fontId="0" fillId="0" borderId="0" xfId="0"/>
    <xf numFmtId="0" fontId="20" fillId="0" borderId="0" xfId="28" applyFont="1"/>
    <xf numFmtId="2" fontId="21" fillId="0" borderId="0" xfId="28" applyNumberFormat="1" applyFont="1" applyAlignment="1">
      <alignment horizontal="centerContinuous"/>
    </xf>
    <xf numFmtId="2" fontId="20" fillId="0" borderId="0" xfId="28" applyNumberFormat="1" applyFont="1" applyAlignment="1">
      <alignment horizontal="centerContinuous"/>
    </xf>
    <xf numFmtId="166" fontId="20" fillId="0" borderId="0" xfId="28" applyNumberFormat="1" applyFont="1" applyAlignment="1">
      <alignment horizontal="centerContinuous"/>
    </xf>
    <xf numFmtId="0" fontId="20" fillId="0" borderId="0" xfId="28" applyFont="1" applyAlignment="1">
      <alignment horizontal="center"/>
    </xf>
    <xf numFmtId="2" fontId="20" fillId="0" borderId="0" xfId="28" applyNumberFormat="1" applyFont="1"/>
    <xf numFmtId="166" fontId="20" fillId="0" borderId="0" xfId="28" applyNumberFormat="1" applyFont="1" applyAlignment="1">
      <alignment horizontal="right"/>
    </xf>
    <xf numFmtId="2" fontId="20" fillId="0" borderId="0" xfId="28" applyNumberFormat="1" applyFont="1" applyAlignment="1">
      <alignment horizontal="center"/>
    </xf>
    <xf numFmtId="166" fontId="20" fillId="0" borderId="0" xfId="28" applyNumberFormat="1" applyFont="1" applyAlignment="1">
      <alignment horizontal="center"/>
    </xf>
    <xf numFmtId="2" fontId="20" fillId="0" borderId="0" xfId="28" applyNumberFormat="1" applyFont="1" applyAlignment="1">
      <alignment horizontal="right"/>
    </xf>
    <xf numFmtId="166" fontId="20" fillId="0" borderId="0" xfId="28" applyNumberFormat="1" applyFont="1"/>
    <xf numFmtId="0" fontId="22" fillId="0" borderId="0" xfId="28" applyFont="1" applyAlignment="1">
      <alignment horizontal="left"/>
    </xf>
    <xf numFmtId="2" fontId="23" fillId="0" borderId="0" xfId="28" applyNumberFormat="1" applyFont="1"/>
    <xf numFmtId="166" fontId="23" fillId="0" borderId="0" xfId="28" applyNumberFormat="1" applyFont="1" applyAlignment="1">
      <alignment horizontal="right"/>
    </xf>
    <xf numFmtId="0" fontId="23" fillId="0" borderId="0" xfId="28" applyFont="1"/>
    <xf numFmtId="166" fontId="23" fillId="0" borderId="0" xfId="28" applyNumberFormat="1" applyFont="1"/>
    <xf numFmtId="2" fontId="23" fillId="0" borderId="0" xfId="28" applyNumberFormat="1" applyFont="1" applyAlignment="1">
      <alignment horizontal="right"/>
    </xf>
    <xf numFmtId="166" fontId="24" fillId="0" borderId="0" xfId="28" applyNumberFormat="1" applyFont="1" applyAlignment="1">
      <alignment horizontal="center"/>
    </xf>
    <xf numFmtId="168" fontId="25" fillId="0" borderId="0" xfId="28" applyNumberFormat="1" applyFont="1"/>
    <xf numFmtId="2" fontId="25" fillId="0" borderId="0" xfId="28" applyNumberFormat="1" applyFont="1" applyAlignment="1">
      <alignment horizontal="right"/>
    </xf>
    <xf numFmtId="0" fontId="23" fillId="0" borderId="0" xfId="28" applyFont="1" applyAlignment="1">
      <alignment horizontal="left"/>
    </xf>
    <xf numFmtId="2" fontId="23" fillId="0" borderId="0" xfId="28" applyNumberFormat="1" applyFont="1" applyAlignment="1">
      <alignment horizontal="left"/>
    </xf>
    <xf numFmtId="2" fontId="23" fillId="0" borderId="0" xfId="28" applyNumberFormat="1" applyFont="1" applyAlignment="1">
      <alignment horizontal="center"/>
    </xf>
    <xf numFmtId="166" fontId="23" fillId="0" borderId="0" xfId="28" applyNumberFormat="1" applyFont="1" applyAlignment="1">
      <alignment horizontal="center"/>
    </xf>
    <xf numFmtId="0" fontId="23" fillId="0" borderId="10" xfId="28" applyFont="1" applyBorder="1" applyAlignment="1">
      <alignment horizontal="center"/>
    </xf>
    <xf numFmtId="2" fontId="23" fillId="0" borderId="11" xfId="28" applyNumberFormat="1" applyFont="1" applyBorder="1" applyAlignment="1">
      <alignment horizontal="centerContinuous"/>
    </xf>
    <xf numFmtId="0" fontId="23" fillId="0" borderId="11" xfId="28" applyFont="1" applyBorder="1" applyAlignment="1">
      <alignment horizontal="centerContinuous"/>
    </xf>
    <xf numFmtId="166" fontId="26" fillId="0" borderId="11" xfId="28" applyNumberFormat="1" applyFont="1" applyBorder="1" applyAlignment="1">
      <alignment horizontal="centerContinuous"/>
    </xf>
    <xf numFmtId="2" fontId="26" fillId="0" borderId="11" xfId="28" applyNumberFormat="1" applyFont="1" applyBorder="1" applyAlignment="1">
      <alignment horizontal="centerContinuous"/>
    </xf>
    <xf numFmtId="166" fontId="26" fillId="0" borderId="12" xfId="28" applyNumberFormat="1" applyFont="1" applyBorder="1" applyAlignment="1">
      <alignment horizontal="centerContinuous"/>
    </xf>
    <xf numFmtId="166" fontId="23" fillId="0" borderId="12" xfId="28" applyNumberFormat="1" applyFont="1" applyBorder="1" applyAlignment="1">
      <alignment horizontal="centerContinuous"/>
    </xf>
    <xf numFmtId="166" fontId="23" fillId="0" borderId="11" xfId="28" applyNumberFormat="1" applyFont="1" applyBorder="1" applyAlignment="1">
      <alignment horizontal="centerContinuous"/>
    </xf>
    <xf numFmtId="166" fontId="26" fillId="0" borderId="13" xfId="28" applyNumberFormat="1" applyFont="1" applyBorder="1" applyAlignment="1">
      <alignment horizontal="centerContinuous"/>
    </xf>
    <xf numFmtId="2" fontId="23" fillId="0" borderId="14" xfId="28" applyNumberFormat="1" applyFont="1" applyBorder="1" applyAlignment="1">
      <alignment horizontal="centerContinuous"/>
    </xf>
    <xf numFmtId="2" fontId="23" fillId="0" borderId="15" xfId="28" applyNumberFormat="1" applyFont="1" applyBorder="1" applyAlignment="1">
      <alignment horizontal="centerContinuous"/>
    </xf>
    <xf numFmtId="0" fontId="23" fillId="0" borderId="16" xfId="28" applyFont="1" applyBorder="1" applyAlignment="1">
      <alignment horizontal="center"/>
    </xf>
    <xf numFmtId="2" fontId="23" fillId="0" borderId="17" xfId="28" applyNumberFormat="1" applyFont="1" applyBorder="1" applyAlignment="1">
      <alignment horizontal="centerContinuous"/>
    </xf>
    <xf numFmtId="0" fontId="23" fillId="0" borderId="18" xfId="28" applyFont="1" applyBorder="1" applyAlignment="1">
      <alignment horizontal="centerContinuous"/>
    </xf>
    <xf numFmtId="166" fontId="23" fillId="0" borderId="17" xfId="28" applyNumberFormat="1" applyFont="1" applyBorder="1" applyAlignment="1">
      <alignment horizontal="centerContinuous"/>
    </xf>
    <xf numFmtId="0" fontId="23" fillId="0" borderId="17" xfId="28" applyFont="1" applyBorder="1" applyAlignment="1">
      <alignment horizontal="centerContinuous"/>
    </xf>
    <xf numFmtId="166" fontId="23" fillId="0" borderId="19" xfId="28" applyNumberFormat="1" applyFont="1" applyBorder="1" applyAlignment="1">
      <alignment horizontal="centerContinuous"/>
    </xf>
    <xf numFmtId="2" fontId="23" fillId="0" borderId="18" xfId="28" applyNumberFormat="1" applyFont="1" applyBorder="1" applyAlignment="1">
      <alignment horizontal="center"/>
    </xf>
    <xf numFmtId="2" fontId="23" fillId="0" borderId="17" xfId="28" applyNumberFormat="1" applyFont="1" applyBorder="1" applyAlignment="1">
      <alignment horizontal="center"/>
    </xf>
    <xf numFmtId="2" fontId="23" fillId="0" borderId="0" xfId="28" applyNumberFormat="1" applyFont="1" applyAlignment="1">
      <alignment horizontal="centerContinuous"/>
    </xf>
    <xf numFmtId="2" fontId="23" fillId="0" borderId="16" xfId="28" applyNumberFormat="1" applyFont="1" applyBorder="1" applyAlignment="1">
      <alignment horizontal="center"/>
    </xf>
    <xf numFmtId="2" fontId="26" fillId="0" borderId="20" xfId="28" applyNumberFormat="1" applyFont="1" applyBorder="1"/>
    <xf numFmtId="166" fontId="26" fillId="0" borderId="20" xfId="28" applyNumberFormat="1" applyFont="1" applyBorder="1" applyAlignment="1">
      <alignment horizontal="center"/>
    </xf>
    <xf numFmtId="2" fontId="26" fillId="0" borderId="20" xfId="28" applyNumberFormat="1" applyFont="1" applyBorder="1" applyAlignment="1">
      <alignment horizontal="left"/>
    </xf>
    <xf numFmtId="2" fontId="26" fillId="0" borderId="20" xfId="28" applyNumberFormat="1" applyFont="1" applyBorder="1" applyAlignment="1">
      <alignment horizontal="center"/>
    </xf>
    <xf numFmtId="166" fontId="26" fillId="0" borderId="16" xfId="28" applyNumberFormat="1" applyFont="1" applyBorder="1" applyAlignment="1">
      <alignment horizontal="center"/>
    </xf>
    <xf numFmtId="2" fontId="26" fillId="0" borderId="0" xfId="28" applyNumberFormat="1" applyFont="1" applyAlignment="1">
      <alignment horizontal="center"/>
    </xf>
    <xf numFmtId="2" fontId="25" fillId="0" borderId="0" xfId="28" applyNumberFormat="1" applyFont="1" applyAlignment="1">
      <alignment horizontal="right" vertical="center"/>
    </xf>
    <xf numFmtId="0" fontId="23" fillId="0" borderId="19" xfId="28" applyFont="1" applyBorder="1"/>
    <xf numFmtId="2" fontId="26" fillId="0" borderId="17" xfId="28" applyNumberFormat="1" applyFont="1" applyBorder="1"/>
    <xf numFmtId="2" fontId="26" fillId="0" borderId="17" xfId="28" applyNumberFormat="1" applyFont="1" applyBorder="1" applyAlignment="1">
      <alignment horizontal="center"/>
    </xf>
    <xf numFmtId="166" fontId="26" fillId="0" borderId="17" xfId="28" applyNumberFormat="1" applyFont="1" applyBorder="1" applyAlignment="1">
      <alignment horizontal="right"/>
    </xf>
    <xf numFmtId="166" fontId="26" fillId="0" borderId="19" xfId="28" applyNumberFormat="1" applyFont="1" applyBorder="1"/>
    <xf numFmtId="2" fontId="26" fillId="0" borderId="0" xfId="28" applyNumberFormat="1" applyFont="1"/>
    <xf numFmtId="0" fontId="20" fillId="0" borderId="0" xfId="28" applyFont="1" applyAlignment="1">
      <alignment horizontal="right"/>
    </xf>
    <xf numFmtId="0" fontId="25" fillId="0" borderId="10" xfId="28" applyFont="1" applyBorder="1"/>
    <xf numFmtId="2" fontId="25" fillId="0" borderId="21" xfId="28" applyNumberFormat="1" applyFont="1" applyBorder="1" applyAlignment="1">
      <alignment horizontal="right"/>
    </xf>
    <xf numFmtId="2" fontId="25" fillId="0" borderId="22" xfId="28" applyNumberFormat="1" applyFont="1" applyBorder="1" applyAlignment="1">
      <alignment horizontal="right"/>
    </xf>
    <xf numFmtId="167" fontId="25" fillId="0" borderId="23" xfId="28" applyNumberFormat="1" applyFont="1" applyBorder="1" applyAlignment="1">
      <alignment horizontal="right"/>
    </xf>
    <xf numFmtId="2" fontId="25" fillId="0" borderId="24" xfId="28" applyNumberFormat="1" applyFont="1" applyBorder="1" applyAlignment="1">
      <alignment horizontal="right"/>
    </xf>
    <xf numFmtId="2" fontId="25" fillId="0" borderId="25" xfId="28" applyNumberFormat="1" applyFont="1" applyBorder="1" applyAlignment="1">
      <alignment horizontal="right"/>
    </xf>
    <xf numFmtId="167" fontId="25" fillId="0" borderId="26" xfId="28" applyNumberFormat="1" applyFont="1" applyBorder="1" applyAlignment="1">
      <alignment horizontal="right"/>
    </xf>
    <xf numFmtId="2" fontId="25" fillId="0" borderId="23" xfId="28" applyNumberFormat="1" applyFont="1" applyBorder="1" applyAlignment="1">
      <alignment horizontal="right"/>
    </xf>
    <xf numFmtId="165" fontId="20" fillId="0" borderId="0" xfId="28" applyNumberFormat="1" applyFont="1" applyAlignment="1">
      <alignment horizontal="right"/>
    </xf>
    <xf numFmtId="0" fontId="25" fillId="0" borderId="16" xfId="28" applyFont="1" applyBorder="1"/>
    <xf numFmtId="2" fontId="25" fillId="0" borderId="27" xfId="28" applyNumberFormat="1" applyFont="1" applyBorder="1" applyAlignment="1">
      <alignment horizontal="right"/>
    </xf>
    <xf numFmtId="2" fontId="25" fillId="0" borderId="25" xfId="28" applyNumberFormat="1" applyFont="1" applyBorder="1"/>
    <xf numFmtId="167" fontId="25" fillId="0" borderId="28" xfId="28" applyNumberFormat="1" applyFont="1" applyBorder="1" applyAlignment="1">
      <alignment horizontal="right"/>
    </xf>
    <xf numFmtId="2" fontId="25" fillId="0" borderId="28" xfId="28" applyNumberFormat="1" applyFont="1" applyBorder="1" applyAlignment="1">
      <alignment horizontal="right"/>
    </xf>
    <xf numFmtId="0" fontId="20" fillId="0" borderId="16" xfId="28" applyFont="1" applyBorder="1"/>
    <xf numFmtId="2" fontId="25" fillId="18" borderId="27" xfId="28" applyNumberFormat="1" applyFont="1" applyFill="1" applyBorder="1" applyAlignment="1">
      <alignment horizontal="right"/>
    </xf>
    <xf numFmtId="2" fontId="25" fillId="18" borderId="25" xfId="28" applyNumberFormat="1" applyFont="1" applyFill="1" applyBorder="1"/>
    <xf numFmtId="2" fontId="25" fillId="0" borderId="25" xfId="28" applyNumberFormat="1" applyFont="1" applyBorder="1" applyAlignment="1">
      <alignment horizontal="right" vertical="center"/>
    </xf>
    <xf numFmtId="2" fontId="25" fillId="0" borderId="20" xfId="28" applyNumberFormat="1" applyFont="1" applyBorder="1" applyAlignment="1">
      <alignment horizontal="right"/>
    </xf>
    <xf numFmtId="0" fontId="25" fillId="0" borderId="0" xfId="28" applyFont="1"/>
    <xf numFmtId="2" fontId="20" fillId="0" borderId="27" xfId="28" applyNumberFormat="1" applyFont="1" applyBorder="1" applyAlignment="1">
      <alignment horizontal="right"/>
    </xf>
    <xf numFmtId="2" fontId="20" fillId="0" borderId="25" xfId="28" applyNumberFormat="1" applyFont="1" applyBorder="1"/>
    <xf numFmtId="167" fontId="20" fillId="0" borderId="28" xfId="28" applyNumberFormat="1" applyFont="1" applyBorder="1" applyAlignment="1">
      <alignment horizontal="right"/>
    </xf>
    <xf numFmtId="2" fontId="20" fillId="0" borderId="24" xfId="28" applyNumberFormat="1" applyFont="1" applyBorder="1" applyAlignment="1">
      <alignment horizontal="right"/>
    </xf>
    <xf numFmtId="2" fontId="20" fillId="0" borderId="25" xfId="28" applyNumberFormat="1" applyFont="1" applyBorder="1" applyAlignment="1">
      <alignment horizontal="right"/>
    </xf>
    <xf numFmtId="2" fontId="20" fillId="0" borderId="28" xfId="28" applyNumberFormat="1" applyFont="1" applyBorder="1" applyAlignment="1">
      <alignment horizontal="right"/>
    </xf>
    <xf numFmtId="2" fontId="20" fillId="0" borderId="27" xfId="28" applyNumberFormat="1" applyFont="1" applyBorder="1"/>
    <xf numFmtId="2" fontId="20" fillId="0" borderId="24" xfId="28" applyNumberFormat="1" applyFont="1" applyBorder="1"/>
    <xf numFmtId="2" fontId="20" fillId="0" borderId="28" xfId="28" applyNumberFormat="1" applyFont="1" applyBorder="1"/>
    <xf numFmtId="2" fontId="20" fillId="0" borderId="25" xfId="28" applyNumberFormat="1" applyFont="1" applyBorder="1" applyAlignment="1">
      <alignment horizontal="center"/>
    </xf>
    <xf numFmtId="167" fontId="20" fillId="0" borderId="28" xfId="28" applyNumberFormat="1" applyFont="1" applyBorder="1" applyAlignment="1">
      <alignment horizontal="center"/>
    </xf>
    <xf numFmtId="167" fontId="20" fillId="0" borderId="28" xfId="28" applyNumberFormat="1" applyFont="1" applyBorder="1"/>
    <xf numFmtId="2" fontId="25" fillId="0" borderId="27" xfId="28" applyNumberFormat="1" applyFont="1" applyBorder="1"/>
    <xf numFmtId="0" fontId="25" fillId="0" borderId="20" xfId="28" applyFont="1" applyBorder="1"/>
    <xf numFmtId="2" fontId="25" fillId="0" borderId="24" xfId="28" applyNumberFormat="1" applyFont="1" applyBorder="1"/>
    <xf numFmtId="166" fontId="25" fillId="0" borderId="26" xfId="28" applyNumberFormat="1" applyFont="1" applyBorder="1"/>
    <xf numFmtId="0" fontId="25" fillId="0" borderId="27" xfId="28" applyFont="1" applyBorder="1"/>
    <xf numFmtId="166" fontId="25" fillId="0" borderId="28" xfId="28" applyNumberFormat="1" applyFont="1" applyBorder="1"/>
    <xf numFmtId="2" fontId="25" fillId="0" borderId="28" xfId="28" applyNumberFormat="1" applyFont="1" applyBorder="1"/>
    <xf numFmtId="0" fontId="20" fillId="0" borderId="19" xfId="28" applyFont="1" applyBorder="1"/>
    <xf numFmtId="2" fontId="28" fillId="0" borderId="27" xfId="27" applyNumberFormat="1" applyFont="1" applyBorder="1"/>
    <xf numFmtId="2" fontId="28" fillId="0" borderId="25" xfId="27" applyNumberFormat="1" applyFont="1" applyBorder="1" applyAlignment="1">
      <alignment horizontal="right"/>
    </xf>
    <xf numFmtId="167" fontId="28" fillId="0" borderId="28" xfId="27" applyNumberFormat="1" applyFont="1" applyBorder="1" applyAlignment="1">
      <alignment horizontal="right"/>
    </xf>
    <xf numFmtId="2" fontId="28" fillId="0" borderId="24" xfId="27" applyNumberFormat="1" applyFont="1" applyBorder="1"/>
    <xf numFmtId="2" fontId="28" fillId="0" borderId="24" xfId="27" applyNumberFormat="1" applyFont="1" applyBorder="1" applyAlignment="1">
      <alignment horizontal="right"/>
    </xf>
    <xf numFmtId="2" fontId="28" fillId="0" borderId="28" xfId="27" applyNumberFormat="1" applyFont="1" applyBorder="1"/>
    <xf numFmtId="2" fontId="29" fillId="0" borderId="0" xfId="27" applyNumberFormat="1" applyFont="1"/>
    <xf numFmtId="0" fontId="30" fillId="0" borderId="16" xfId="27" applyFont="1" applyBorder="1"/>
    <xf numFmtId="169" fontId="31" fillId="0" borderId="28" xfId="28" applyNumberFormat="1" applyFont="1" applyBorder="1" applyAlignment="1">
      <alignment horizontal="center"/>
    </xf>
    <xf numFmtId="169" fontId="31" fillId="0" borderId="28" xfId="28" applyNumberFormat="1" applyFont="1" applyBorder="1"/>
    <xf numFmtId="2" fontId="28" fillId="0" borderId="27" xfId="0" applyNumberFormat="1" applyFont="1" applyBorder="1"/>
    <xf numFmtId="2" fontId="28" fillId="0" borderId="25" xfId="0" applyNumberFormat="1" applyFont="1" applyBorder="1" applyAlignment="1">
      <alignment horizontal="right"/>
    </xf>
    <xf numFmtId="167" fontId="28" fillId="0" borderId="28" xfId="0" applyNumberFormat="1" applyFont="1" applyBorder="1" applyAlignment="1">
      <alignment horizontal="right"/>
    </xf>
    <xf numFmtId="2" fontId="28" fillId="0" borderId="24" xfId="0" applyNumberFormat="1" applyFont="1" applyBorder="1"/>
    <xf numFmtId="4" fontId="28" fillId="0" borderId="24" xfId="0" applyNumberFormat="1" applyFont="1" applyBorder="1" applyAlignment="1">
      <alignment horizontal="right"/>
    </xf>
    <xf numFmtId="2" fontId="28" fillId="0" borderId="28" xfId="0" applyNumberFormat="1" applyFont="1" applyBorder="1"/>
    <xf numFmtId="2" fontId="32" fillId="0" borderId="27" xfId="0" applyNumberFormat="1" applyFont="1" applyBorder="1"/>
    <xf numFmtId="2" fontId="32" fillId="0" borderId="25" xfId="0" applyNumberFormat="1" applyFont="1" applyBorder="1" applyAlignment="1">
      <alignment horizontal="right"/>
    </xf>
    <xf numFmtId="167" fontId="32" fillId="0" borderId="28" xfId="0" applyNumberFormat="1" applyFont="1" applyBorder="1" applyAlignment="1">
      <alignment horizontal="right"/>
    </xf>
    <xf numFmtId="2" fontId="32" fillId="0" borderId="24" xfId="0" applyNumberFormat="1" applyFont="1" applyBorder="1"/>
    <xf numFmtId="4" fontId="32" fillId="0" borderId="24" xfId="0" applyNumberFormat="1" applyFont="1" applyBorder="1" applyAlignment="1">
      <alignment horizontal="right"/>
    </xf>
    <xf numFmtId="2" fontId="32" fillId="0" borderId="28" xfId="0" applyNumberFormat="1" applyFont="1" applyBorder="1" applyAlignment="1">
      <alignment horizontal="right"/>
    </xf>
    <xf numFmtId="2" fontId="28" fillId="0" borderId="0" xfId="0" applyNumberFormat="1" applyFont="1"/>
    <xf numFmtId="171" fontId="28" fillId="0" borderId="16" xfId="0" applyNumberFormat="1" applyFont="1" applyBorder="1"/>
    <xf numFmtId="171" fontId="32" fillId="0" borderId="16" xfId="0" applyNumberFormat="1" applyFont="1" applyBorder="1"/>
    <xf numFmtId="2" fontId="25" fillId="0" borderId="29" xfId="28" applyNumberFormat="1" applyFont="1" applyBorder="1"/>
    <xf numFmtId="2" fontId="25" fillId="0" borderId="30" xfId="28" applyNumberFormat="1" applyFont="1" applyBorder="1"/>
    <xf numFmtId="166" fontId="25" fillId="0" borderId="31" xfId="28" applyNumberFormat="1" applyFont="1" applyBorder="1"/>
    <xf numFmtId="2" fontId="25" fillId="0" borderId="32" xfId="28" applyNumberFormat="1" applyFont="1" applyBorder="1"/>
    <xf numFmtId="166" fontId="25" fillId="0" borderId="33" xfId="28" applyNumberFormat="1" applyFont="1" applyBorder="1"/>
    <xf numFmtId="0" fontId="25" fillId="0" borderId="29" xfId="28" applyFont="1" applyBorder="1"/>
    <xf numFmtId="2" fontId="25" fillId="0" borderId="32" xfId="28" applyNumberFormat="1" applyFont="1" applyBorder="1" applyAlignment="1">
      <alignment horizontal="right"/>
    </xf>
    <xf numFmtId="2" fontId="25" fillId="0" borderId="31" xfId="28" applyNumberFormat="1" applyFont="1" applyBorder="1"/>
    <xf numFmtId="2" fontId="20" fillId="0" borderId="0" xfId="28" applyNumberFormat="1" applyFont="1" applyBorder="1"/>
    <xf numFmtId="166" fontId="27" fillId="0" borderId="0" xfId="28" applyNumberFormat="1" applyFont="1" applyBorder="1"/>
    <xf numFmtId="166" fontId="20" fillId="0" borderId="0" xfId="28" applyNumberFormat="1" applyFont="1" applyBorder="1"/>
    <xf numFmtId="0" fontId="20" fillId="0" borderId="0" xfId="28" applyFont="1" applyBorder="1"/>
    <xf numFmtId="2" fontId="32" fillId="0" borderId="0" xfId="0" applyNumberFormat="1" applyFont="1" applyBorder="1"/>
    <xf numFmtId="2" fontId="28" fillId="0" borderId="0" xfId="0" applyNumberFormat="1" applyFont="1" applyBorder="1"/>
    <xf numFmtId="166" fontId="28" fillId="0" borderId="0" xfId="0" applyNumberFormat="1" applyFont="1" applyBorder="1"/>
  </cellXfs>
  <cellStyles count="45">
    <cellStyle name="20% - ส่วนที่ถูกเน้น1" xfId="1" xr:uid="{00000000-0005-0000-0000-000000000000}"/>
    <cellStyle name="20% - ส่วนที่ถูกเน้น2" xfId="2" xr:uid="{00000000-0005-0000-0000-000001000000}"/>
    <cellStyle name="20% - ส่วนที่ถูกเน้น3" xfId="3" xr:uid="{00000000-0005-0000-0000-000002000000}"/>
    <cellStyle name="20% - ส่วนที่ถูกเน้น4" xfId="4" xr:uid="{00000000-0005-0000-0000-000003000000}"/>
    <cellStyle name="20% - ส่วนที่ถูกเน้น5" xfId="5" xr:uid="{00000000-0005-0000-0000-000004000000}"/>
    <cellStyle name="20% - ส่วนที่ถูกเน้น6" xfId="6" xr:uid="{00000000-0005-0000-0000-000005000000}"/>
    <cellStyle name="40% - ส่วนที่ถูกเน้น1" xfId="7" xr:uid="{00000000-0005-0000-0000-000006000000}"/>
    <cellStyle name="40% - ส่วนที่ถูกเน้น2" xfId="8" xr:uid="{00000000-0005-0000-0000-000007000000}"/>
    <cellStyle name="40% - ส่วนที่ถูกเน้น3" xfId="9" xr:uid="{00000000-0005-0000-0000-000008000000}"/>
    <cellStyle name="40% - ส่วนที่ถูกเน้น4" xfId="10" xr:uid="{00000000-0005-0000-0000-000009000000}"/>
    <cellStyle name="40% - ส่วนที่ถูกเน้น5" xfId="11" xr:uid="{00000000-0005-0000-0000-00000A000000}"/>
    <cellStyle name="40% - ส่วนที่ถูกเน้น6" xfId="12" xr:uid="{00000000-0005-0000-0000-00000B000000}"/>
    <cellStyle name="60% - ส่วนที่ถูกเน้น1" xfId="13" xr:uid="{00000000-0005-0000-0000-00000C000000}"/>
    <cellStyle name="60% - ส่วนที่ถูกเน้น2" xfId="14" xr:uid="{00000000-0005-0000-0000-00000D000000}"/>
    <cellStyle name="60% - ส่วนที่ถูกเน้น3" xfId="15" xr:uid="{00000000-0005-0000-0000-00000E000000}"/>
    <cellStyle name="60% - ส่วนที่ถูกเน้น4" xfId="16" xr:uid="{00000000-0005-0000-0000-00000F000000}"/>
    <cellStyle name="60% - ส่วนที่ถูกเน้น5" xfId="17" xr:uid="{00000000-0005-0000-0000-000010000000}"/>
    <cellStyle name="60% - ส่วนที่ถูกเน้น6" xfId="18" xr:uid="{00000000-0005-0000-0000-000011000000}"/>
    <cellStyle name="Normal" xfId="0" builtinId="0"/>
    <cellStyle name="เซลล์ตรวจสอบ" xfId="23" xr:uid="{00000000-0005-0000-0000-000017000000}"/>
    <cellStyle name="เซลล์ที่มีการเชื่อมโยง" xfId="24" xr:uid="{00000000-0005-0000-0000-000018000000}"/>
    <cellStyle name="เซลล์ที่มีลิงก์" xfId="25" xr:uid="{00000000-0005-0000-0000-000019000000}"/>
    <cellStyle name="แย่" xfId="32" xr:uid="{00000000-0005-0000-0000-000020000000}"/>
    <cellStyle name="แสดงผล" xfId="39" xr:uid="{00000000-0005-0000-0000-000027000000}"/>
    <cellStyle name="การคำนวณ" xfId="19" xr:uid="{00000000-0005-0000-0000-000013000000}"/>
    <cellStyle name="ข้อความเตือน" xfId="20" xr:uid="{00000000-0005-0000-0000-000014000000}"/>
    <cellStyle name="ข้อความอธิบาย" xfId="21" xr:uid="{00000000-0005-0000-0000-000015000000}"/>
    <cellStyle name="ชื่อเรื่อง" xfId="22" xr:uid="{00000000-0005-0000-0000-000016000000}"/>
    <cellStyle name="ดี" xfId="26" xr:uid="{00000000-0005-0000-0000-00001A000000}"/>
    <cellStyle name="ปกติ_Data P.73" xfId="27" xr:uid="{00000000-0005-0000-0000-00001B000000}"/>
    <cellStyle name="ปกติ_H41P73" xfId="28" xr:uid="{00000000-0005-0000-0000-00001C000000}"/>
    <cellStyle name="ป้อนค่า" xfId="29" xr:uid="{00000000-0005-0000-0000-00001D000000}"/>
    <cellStyle name="ปานกลาง" xfId="30" xr:uid="{00000000-0005-0000-0000-00001E000000}"/>
    <cellStyle name="ผลรวม" xfId="31" xr:uid="{00000000-0005-0000-0000-00001F000000}"/>
    <cellStyle name="ส่วนที่ถูกเน้น1" xfId="33" xr:uid="{00000000-0005-0000-0000-000021000000}"/>
    <cellStyle name="ส่วนที่ถูกเน้น2" xfId="34" xr:uid="{00000000-0005-0000-0000-000022000000}"/>
    <cellStyle name="ส่วนที่ถูกเน้น3" xfId="35" xr:uid="{00000000-0005-0000-0000-000023000000}"/>
    <cellStyle name="ส่วนที่ถูกเน้น4" xfId="36" xr:uid="{00000000-0005-0000-0000-000024000000}"/>
    <cellStyle name="ส่วนที่ถูกเน้น5" xfId="37" xr:uid="{00000000-0005-0000-0000-000025000000}"/>
    <cellStyle name="ส่วนที่ถูกเน้น6" xfId="38" xr:uid="{00000000-0005-0000-0000-000026000000}"/>
    <cellStyle name="หมายเหตุ" xfId="40" xr:uid="{00000000-0005-0000-0000-000028000000}"/>
    <cellStyle name="หัวเรื่อง 1" xfId="41" xr:uid="{00000000-0005-0000-0000-000029000000}"/>
    <cellStyle name="หัวเรื่อง 2" xfId="42" xr:uid="{00000000-0005-0000-0000-00002A000000}"/>
    <cellStyle name="หัวเรื่อง 3" xfId="43" xr:uid="{00000000-0005-0000-0000-00002B000000}"/>
    <cellStyle name="หัวเรื่อง 4" xfId="44" xr:uid="{00000000-0005-0000-0000-00002C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chartsheet" Target="chartsheets/sheet3.xml"/><Relationship Id="rId7" Type="http://schemas.openxmlformats.org/officeDocument/2006/relationships/styles" Target="styles.xml"/><Relationship Id="rId2" Type="http://schemas.openxmlformats.org/officeDocument/2006/relationships/chartsheet" Target="chartsheets/sheet2.xml"/><Relationship Id="rId1" Type="http://schemas.openxmlformats.org/officeDocument/2006/relationships/chartsheet" Target="chart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1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0" b="1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/>
              <a:t>กราฟแสดงสถิติระดับน้ำสูงสุด - ต่ำสุดรายปี
สถานี </a:t>
            </a:r>
            <a:r>
              <a:rPr lang="en-US"/>
              <a:t>P.73 </a:t>
            </a:r>
            <a:r>
              <a:rPr lang="th-TH"/>
              <a:t>แม่น้ำปิง บ้านสบสอย อ.จอมทอง จ.เชียงใหม่</a:t>
            </a:r>
          </a:p>
        </c:rich>
      </c:tx>
      <c:layout>
        <c:manualLayout>
          <c:xMode val="edge"/>
          <c:yMode val="edge"/>
          <c:x val="0.27635960044395119"/>
          <c:y val="5.0570962479608482E-2"/>
        </c:manualLayout>
      </c:layout>
      <c:overlay val="0"/>
      <c:spPr>
        <a:solidFill>
          <a:srgbClr val="E3E3E3"/>
        </a:solidFill>
        <a:ln w="12700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0.10543840177580466"/>
          <c:y val="0.26264274061990212"/>
          <c:w val="0.77802441731409544"/>
          <c:h val="0.55954323001631323"/>
        </c:manualLayout>
      </c:layout>
      <c:barChart>
        <c:barDir val="col"/>
        <c:grouping val="clustered"/>
        <c:varyColors val="0"/>
        <c:ser>
          <c:idx val="0"/>
          <c:order val="0"/>
          <c:tx>
            <c:v>ระดับน้ำสูงสุด</c:v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003B3B" mc:Ignorable="a14" a14:legacySpreadsheetColorIndex="21">
                    <a:gamma/>
                    <a:shade val="46275"/>
                    <a:invGamma/>
                  </a:srgbClr>
                </a:gs>
                <a:gs pos="100000">
                  <a:srgbClr xmlns:mc="http://schemas.openxmlformats.org/markup-compatibility/2006" xmlns:a14="http://schemas.microsoft.com/office/drawing/2010/main" val="008080" mc:Ignorable="a14" a14:legacySpreadsheetColorIndex="21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4"/>
              <c:numFmt formatCode="#,##0.00_ ;\-#,##0.00\ 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675" b="0" i="0" u="none" strike="noStrike" baseline="0">
                      <a:solidFill>
                        <a:srgbClr val="FF0000"/>
                      </a:solidFill>
                      <a:latin typeface="TH SarabunPSK"/>
                      <a:ea typeface="TH SarabunPSK"/>
                      <a:cs typeface="TH SarabunPSK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0C1-4E6A-8C9B-42030F9D47DD}"/>
                </c:ext>
              </c:extLst>
            </c:dLbl>
            <c:dLbl>
              <c:idx val="21"/>
              <c:numFmt formatCode="#,##0.00_ ;\-#,##0.00\ 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675" b="0" i="0" u="none" strike="noStrike" baseline="0">
                      <a:solidFill>
                        <a:srgbClr val="FF0000"/>
                      </a:solidFill>
                      <a:latin typeface="TH SarabunPSK"/>
                      <a:ea typeface="TH SarabunPSK"/>
                      <a:cs typeface="TH SarabunPSK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0C1-4E6A-8C9B-42030F9D47DD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'Data P.73'!$A$9:$A$34</c:f>
              <c:numCache>
                <c:formatCode>General</c:formatCode>
                <c:ptCount val="26"/>
                <c:pt idx="0">
                  <c:v>2541</c:v>
                </c:pt>
                <c:pt idx="1">
                  <c:v>2542</c:v>
                </c:pt>
                <c:pt idx="2">
                  <c:v>2543</c:v>
                </c:pt>
                <c:pt idx="3">
                  <c:v>2544</c:v>
                </c:pt>
                <c:pt idx="4">
                  <c:v>2545</c:v>
                </c:pt>
                <c:pt idx="5">
                  <c:v>2546</c:v>
                </c:pt>
                <c:pt idx="6">
                  <c:v>2547</c:v>
                </c:pt>
                <c:pt idx="7">
                  <c:v>2548</c:v>
                </c:pt>
                <c:pt idx="8">
                  <c:v>2549</c:v>
                </c:pt>
                <c:pt idx="9">
                  <c:v>2550</c:v>
                </c:pt>
                <c:pt idx="10">
                  <c:v>2551</c:v>
                </c:pt>
                <c:pt idx="11">
                  <c:v>2552</c:v>
                </c:pt>
                <c:pt idx="12">
                  <c:v>2553</c:v>
                </c:pt>
                <c:pt idx="13">
                  <c:v>2554</c:v>
                </c:pt>
                <c:pt idx="14">
                  <c:v>2555</c:v>
                </c:pt>
                <c:pt idx="15">
                  <c:v>2556</c:v>
                </c:pt>
                <c:pt idx="16">
                  <c:v>2557</c:v>
                </c:pt>
                <c:pt idx="17">
                  <c:v>2558</c:v>
                </c:pt>
                <c:pt idx="18">
                  <c:v>2559</c:v>
                </c:pt>
                <c:pt idx="19">
                  <c:v>2560</c:v>
                </c:pt>
                <c:pt idx="20">
                  <c:v>2561</c:v>
                </c:pt>
                <c:pt idx="21">
                  <c:v>2562</c:v>
                </c:pt>
                <c:pt idx="22">
                  <c:v>2563</c:v>
                </c:pt>
                <c:pt idx="23">
                  <c:v>2564</c:v>
                </c:pt>
                <c:pt idx="24" formatCode="0_)">
                  <c:v>2565</c:v>
                </c:pt>
                <c:pt idx="25" formatCode="0_)">
                  <c:v>2566</c:v>
                </c:pt>
              </c:numCache>
            </c:numRef>
          </c:cat>
          <c:val>
            <c:numRef>
              <c:f>'Data P.73'!$Q$9:$Q$34</c:f>
              <c:numCache>
                <c:formatCode>0.00</c:formatCode>
                <c:ptCount val="26"/>
                <c:pt idx="0">
                  <c:v>4.1800000000000068</c:v>
                </c:pt>
                <c:pt idx="1">
                  <c:v>5.5199999999999818</c:v>
                </c:pt>
                <c:pt idx="2">
                  <c:v>4.5199999999999818</c:v>
                </c:pt>
                <c:pt idx="3">
                  <c:v>5.7599999999999909</c:v>
                </c:pt>
                <c:pt idx="4">
                  <c:v>6.6000000000000227</c:v>
                </c:pt>
                <c:pt idx="5">
                  <c:v>4.3000000000000114</c:v>
                </c:pt>
                <c:pt idx="6">
                  <c:v>5.089999999999975</c:v>
                </c:pt>
                <c:pt idx="7">
                  <c:v>5.8299999999999841</c:v>
                </c:pt>
                <c:pt idx="8">
                  <c:v>6.5400000000000205</c:v>
                </c:pt>
                <c:pt idx="9">
                  <c:v>4.2799999999999727</c:v>
                </c:pt>
                <c:pt idx="10">
                  <c:v>3.2400000000000091</c:v>
                </c:pt>
                <c:pt idx="11">
                  <c:v>3.0400000000000205</c:v>
                </c:pt>
                <c:pt idx="12">
                  <c:v>5.6999999999999886</c:v>
                </c:pt>
                <c:pt idx="13">
                  <c:v>6.5500000000000114</c:v>
                </c:pt>
                <c:pt idx="14">
                  <c:v>3.0500000000000114</c:v>
                </c:pt>
                <c:pt idx="15">
                  <c:v>3.0199999999999818</c:v>
                </c:pt>
                <c:pt idx="16">
                  <c:v>2.5400000000000205</c:v>
                </c:pt>
                <c:pt idx="17">
                  <c:v>0.52999999999997272</c:v>
                </c:pt>
                <c:pt idx="18">
                  <c:v>2.5</c:v>
                </c:pt>
                <c:pt idx="19">
                  <c:v>3.9499999999999886</c:v>
                </c:pt>
                <c:pt idx="20">
                  <c:v>4.0600000000000023</c:v>
                </c:pt>
                <c:pt idx="21">
                  <c:v>2.3299999999999841</c:v>
                </c:pt>
                <c:pt idx="22">
                  <c:v>4.6200000000000045</c:v>
                </c:pt>
                <c:pt idx="23" formatCode="General">
                  <c:v>4.410000000000025</c:v>
                </c:pt>
                <c:pt idx="24" formatCode="General">
                  <c:v>5.1999999999999886</c:v>
                </c:pt>
                <c:pt idx="25">
                  <c:v>4.0500000000000114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0C1-4E6A-8C9B-42030F9D47DD}"/>
            </c:ext>
          </c:extLst>
        </c:ser>
        <c:ser>
          <c:idx val="1"/>
          <c:order val="1"/>
          <c:tx>
            <c:v>ระดับน้ำต่ำสุด</c:v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FFFF00" mc:Ignorable="a14" a14:legacySpreadsheetColorIndex="13"/>
                </a:gs>
                <a:gs pos="100000">
                  <a:srgbClr xmlns:mc="http://schemas.openxmlformats.org/markup-compatibility/2006" xmlns:a14="http://schemas.microsoft.com/office/drawing/2010/main" val="FFFF99" mc:Ignorable="a14" a14:legacySpreadsheetColorIndex="43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'Data P.73'!$A$9:$A$34</c:f>
              <c:numCache>
                <c:formatCode>General</c:formatCode>
                <c:ptCount val="26"/>
                <c:pt idx="0">
                  <c:v>2541</c:v>
                </c:pt>
                <c:pt idx="1">
                  <c:v>2542</c:v>
                </c:pt>
                <c:pt idx="2">
                  <c:v>2543</c:v>
                </c:pt>
                <c:pt idx="3">
                  <c:v>2544</c:v>
                </c:pt>
                <c:pt idx="4">
                  <c:v>2545</c:v>
                </c:pt>
                <c:pt idx="5">
                  <c:v>2546</c:v>
                </c:pt>
                <c:pt idx="6">
                  <c:v>2547</c:v>
                </c:pt>
                <c:pt idx="7">
                  <c:v>2548</c:v>
                </c:pt>
                <c:pt idx="8">
                  <c:v>2549</c:v>
                </c:pt>
                <c:pt idx="9">
                  <c:v>2550</c:v>
                </c:pt>
                <c:pt idx="10">
                  <c:v>2551</c:v>
                </c:pt>
                <c:pt idx="11">
                  <c:v>2552</c:v>
                </c:pt>
                <c:pt idx="12">
                  <c:v>2553</c:v>
                </c:pt>
                <c:pt idx="13">
                  <c:v>2554</c:v>
                </c:pt>
                <c:pt idx="14">
                  <c:v>2555</c:v>
                </c:pt>
                <c:pt idx="15">
                  <c:v>2556</c:v>
                </c:pt>
                <c:pt idx="16">
                  <c:v>2557</c:v>
                </c:pt>
                <c:pt idx="17">
                  <c:v>2558</c:v>
                </c:pt>
                <c:pt idx="18">
                  <c:v>2559</c:v>
                </c:pt>
                <c:pt idx="19">
                  <c:v>2560</c:v>
                </c:pt>
                <c:pt idx="20">
                  <c:v>2561</c:v>
                </c:pt>
                <c:pt idx="21">
                  <c:v>2562</c:v>
                </c:pt>
                <c:pt idx="22">
                  <c:v>2563</c:v>
                </c:pt>
                <c:pt idx="23">
                  <c:v>2564</c:v>
                </c:pt>
                <c:pt idx="24" formatCode="0_)">
                  <c:v>2565</c:v>
                </c:pt>
                <c:pt idx="25" formatCode="0_)">
                  <c:v>2566</c:v>
                </c:pt>
              </c:numCache>
            </c:numRef>
          </c:cat>
          <c:val>
            <c:numRef>
              <c:f>'Data P.73'!$R$9:$R$34</c:f>
              <c:numCache>
                <c:formatCode>0.00</c:formatCode>
                <c:ptCount val="26"/>
                <c:pt idx="0" formatCode="0.0">
                  <c:v>0</c:v>
                </c:pt>
                <c:pt idx="1">
                  <c:v>0.27999999999997272</c:v>
                </c:pt>
                <c:pt idx="2">
                  <c:v>0.20999999999997954</c:v>
                </c:pt>
                <c:pt idx="3">
                  <c:v>-0.12000000000000455</c:v>
                </c:pt>
                <c:pt idx="4">
                  <c:v>-0.12000000000000455</c:v>
                </c:pt>
                <c:pt idx="5">
                  <c:v>-0.56999999999999318</c:v>
                </c:pt>
                <c:pt idx="6">
                  <c:v>-0.80000000000001137</c:v>
                </c:pt>
                <c:pt idx="7">
                  <c:v>-0.37999999999999545</c:v>
                </c:pt>
                <c:pt idx="8">
                  <c:v>-0.57999999999998408</c:v>
                </c:pt>
                <c:pt idx="9">
                  <c:v>-0.89999999999997726</c:v>
                </c:pt>
                <c:pt idx="10">
                  <c:v>-0.81000000000000227</c:v>
                </c:pt>
                <c:pt idx="11">
                  <c:v>-1.1200000000000045</c:v>
                </c:pt>
                <c:pt idx="12">
                  <c:v>-1.2699999999999818</c:v>
                </c:pt>
                <c:pt idx="13">
                  <c:v>-0.86000000000001364</c:v>
                </c:pt>
                <c:pt idx="14">
                  <c:v>-1.2200000000000273</c:v>
                </c:pt>
                <c:pt idx="15">
                  <c:v>-1.3500000000000227</c:v>
                </c:pt>
                <c:pt idx="16">
                  <c:v>-1.6000000000000227</c:v>
                </c:pt>
                <c:pt idx="17">
                  <c:v>-2</c:v>
                </c:pt>
                <c:pt idx="18">
                  <c:v>-2</c:v>
                </c:pt>
                <c:pt idx="19">
                  <c:v>-0.48000000000001819</c:v>
                </c:pt>
                <c:pt idx="20">
                  <c:v>-1.0199999999999818</c:v>
                </c:pt>
                <c:pt idx="21">
                  <c:v>-1.9200000000000159</c:v>
                </c:pt>
                <c:pt idx="22">
                  <c:v>-2.3000000000000114</c:v>
                </c:pt>
                <c:pt idx="23" formatCode="General">
                  <c:v>0.69999999999998863</c:v>
                </c:pt>
                <c:pt idx="24" formatCode="General">
                  <c:v>0.48000000000001819</c:v>
                </c:pt>
                <c:pt idx="25">
                  <c:v>1.3999999999999773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0C1-4E6A-8C9B-42030F9D47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052734655"/>
        <c:axId val="1"/>
      </c:barChart>
      <c:catAx>
        <c:axId val="105273465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675" b="0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ปี พ.ศ.</a:t>
                </a:r>
              </a:p>
            </c:rich>
          </c:tx>
          <c:layout>
            <c:manualLayout>
              <c:xMode val="edge"/>
              <c:yMode val="edge"/>
              <c:x val="0.4694783573806881"/>
              <c:y val="0.9119086460032626"/>
            </c:manualLayout>
          </c:layout>
          <c:overlay val="0"/>
          <c:spPr>
            <a:noFill/>
            <a:ln w="25400">
              <a:noFill/>
            </a:ln>
          </c:spPr>
        </c:title>
        <c:numFmt formatCode="0_);\(0\)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675" b="0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endParaRPr lang="en-US"/>
          </a:p>
        </c:txPr>
        <c:crossAx val="1"/>
        <c:crossesAt val="-3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9"/>
          <c:min val="-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675" b="1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ระดับน้ำ - ม.(รสม.)</a:t>
                </a:r>
              </a:p>
            </c:rich>
          </c:tx>
          <c:layout>
            <c:manualLayout>
              <c:xMode val="edge"/>
              <c:yMode val="edge"/>
              <c:x val="7.7691453940066596E-3"/>
              <c:y val="0.44371941272430671"/>
            </c:manualLayout>
          </c:layout>
          <c:overlay val="0"/>
          <c:spPr>
            <a:noFill/>
            <a:ln w="25400">
              <a:noFill/>
            </a:ln>
          </c:spPr>
        </c:title>
        <c:numFmt formatCode="0_)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75" b="0" i="0" u="none" strike="noStrike" baseline="0">
                <a:solidFill>
                  <a:srgbClr val="FF0000"/>
                </a:solidFill>
                <a:latin typeface="TH SarabunPSK"/>
                <a:ea typeface="TH SarabunPSK"/>
                <a:cs typeface="TH SarabunPSK"/>
              </a:defRPr>
            </a:pPr>
            <a:endParaRPr lang="en-US"/>
          </a:p>
        </c:txPr>
        <c:crossAx val="1052734655"/>
        <c:crosses val="autoZero"/>
        <c:crossBetween val="between"/>
        <c:majorUnit val="1"/>
        <c:minorUnit val="0.5"/>
      </c:valAx>
      <c:spPr>
        <a:solidFill>
          <a:srgbClr val="E3E3E3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8901220865704778"/>
          <c:y val="0.48776508972267535"/>
          <c:w val="0.10654827968923418"/>
          <c:h val="0.1125611745513866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85" b="0" i="0" u="none" strike="noStrike" baseline="0">
              <a:solidFill>
                <a:srgbClr val="0000FF"/>
              </a:solidFill>
              <a:latin typeface="TH SarabunPSK"/>
              <a:ea typeface="TH SarabunPSK"/>
              <a:cs typeface="TH SarabunPSK"/>
            </a:defRPr>
          </a:pPr>
          <a:endParaRPr lang="en-US"/>
        </a:p>
      </c:txPr>
    </c:legend>
    <c:plotVisOnly val="1"/>
    <c:dispBlanksAs val="gap"/>
    <c:showDLblsOverMax val="0"/>
  </c:chart>
  <c:spPr>
    <a:gradFill rotWithShape="0">
      <a:gsLst>
        <a:gs pos="0">
          <a:srgbClr xmlns:mc="http://schemas.openxmlformats.org/markup-compatibility/2006" xmlns:a14="http://schemas.microsoft.com/office/drawing/2010/main" val="C0C0FF" mc:Ignorable="a14" a14:legacySpreadsheetColorIndex="31"/>
        </a:gs>
        <a:gs pos="50000">
          <a:srgbClr xmlns:mc="http://schemas.openxmlformats.org/markup-compatibility/2006" xmlns:a14="http://schemas.microsoft.com/office/drawing/2010/main" val="E3E3E3" mc:Ignorable="a14" a14:legacySpreadsheetColorIndex="47"/>
        </a:gs>
        <a:gs pos="100000">
          <a:srgbClr xmlns:mc="http://schemas.openxmlformats.org/markup-compatibility/2006" xmlns:a14="http://schemas.microsoft.com/office/drawing/2010/main" val="C0C0FF" mc:Ignorable="a14" a14:legacySpreadsheetColorIndex="31"/>
        </a:gs>
      </a:gsLst>
      <a:lin ang="5400000" scaled="1"/>
    </a:gradFill>
    <a:ln w="6350">
      <a:noFill/>
    </a:ln>
  </c:spPr>
  <c:txPr>
    <a:bodyPr/>
    <a:lstStyle/>
    <a:p>
      <a:pPr>
        <a:defRPr sz="1675" b="0" i="0" u="none" strike="noStrike" baseline="0">
          <a:solidFill>
            <a:srgbClr val="0000FF"/>
          </a:solidFill>
          <a:latin typeface="TH SarabunPSK"/>
          <a:ea typeface="TH SarabunPSK"/>
          <a:cs typeface="TH SarabunPSK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0" b="1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/>
              <a:t>กราฟแสดงสถิติปริมาณน้ำสูงสุดรายปี
สถานี </a:t>
            </a:r>
            <a:r>
              <a:rPr lang="en-US"/>
              <a:t>P.73 </a:t>
            </a:r>
            <a:r>
              <a:rPr lang="th-TH"/>
              <a:t>แม่น้ำปิง บ้านสบสอย อ.จอมทอง จ.เชียงใหม่</a:t>
            </a:r>
          </a:p>
        </c:rich>
      </c:tx>
      <c:layout>
        <c:manualLayout>
          <c:xMode val="edge"/>
          <c:yMode val="edge"/>
          <c:x val="0.29576008273009308"/>
          <c:y val="4.57627118644067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685625646328852"/>
          <c:y val="0.26271186440677968"/>
          <c:w val="0.78697001034126168"/>
          <c:h val="0.56101694915254241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000076" mc:Ignorable="a14" a14:legacySpreadsheetColorIndex="12">
                    <a:gamma/>
                    <a:shade val="46275"/>
                    <a:invGamma/>
                  </a:srgbClr>
                </a:gs>
                <a:gs pos="100000">
                  <a:srgbClr xmlns:mc="http://schemas.openxmlformats.org/markup-compatibility/2006" xmlns:a14="http://schemas.microsoft.com/office/drawing/2010/main" val="0000FF" mc:Ignorable="a14" a14:legacySpreadsheetColorIndex="12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2"/>
              <c:layout>
                <c:manualLayout>
                  <c:x val="1.0620285701101739E-3"/>
                  <c:y val="-1.2308732594866312E-2"/>
                </c:manualLayout>
              </c:layout>
              <c:numFmt formatCode="0_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700" b="0" i="0" u="none" strike="noStrike" baseline="0">
                      <a:solidFill>
                        <a:srgbClr val="FF0000"/>
                      </a:solidFill>
                      <a:latin typeface="TH SarabunPSK"/>
                      <a:ea typeface="TH SarabunPSK"/>
                      <a:cs typeface="TH SarabunPSK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8B6-48F4-8E7B-5E2073823FE4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'Data P.73'!$A$9:$A$34</c:f>
              <c:numCache>
                <c:formatCode>General</c:formatCode>
                <c:ptCount val="26"/>
                <c:pt idx="0">
                  <c:v>2541</c:v>
                </c:pt>
                <c:pt idx="1">
                  <c:v>2542</c:v>
                </c:pt>
                <c:pt idx="2">
                  <c:v>2543</c:v>
                </c:pt>
                <c:pt idx="3">
                  <c:v>2544</c:v>
                </c:pt>
                <c:pt idx="4">
                  <c:v>2545</c:v>
                </c:pt>
                <c:pt idx="5">
                  <c:v>2546</c:v>
                </c:pt>
                <c:pt idx="6">
                  <c:v>2547</c:v>
                </c:pt>
                <c:pt idx="7">
                  <c:v>2548</c:v>
                </c:pt>
                <c:pt idx="8">
                  <c:v>2549</c:v>
                </c:pt>
                <c:pt idx="9">
                  <c:v>2550</c:v>
                </c:pt>
                <c:pt idx="10">
                  <c:v>2551</c:v>
                </c:pt>
                <c:pt idx="11">
                  <c:v>2552</c:v>
                </c:pt>
                <c:pt idx="12">
                  <c:v>2553</c:v>
                </c:pt>
                <c:pt idx="13">
                  <c:v>2554</c:v>
                </c:pt>
                <c:pt idx="14">
                  <c:v>2555</c:v>
                </c:pt>
                <c:pt idx="15">
                  <c:v>2556</c:v>
                </c:pt>
                <c:pt idx="16">
                  <c:v>2557</c:v>
                </c:pt>
                <c:pt idx="17">
                  <c:v>2558</c:v>
                </c:pt>
                <c:pt idx="18">
                  <c:v>2559</c:v>
                </c:pt>
                <c:pt idx="19">
                  <c:v>2560</c:v>
                </c:pt>
                <c:pt idx="20">
                  <c:v>2561</c:v>
                </c:pt>
                <c:pt idx="21">
                  <c:v>2562</c:v>
                </c:pt>
                <c:pt idx="22">
                  <c:v>2563</c:v>
                </c:pt>
                <c:pt idx="23">
                  <c:v>2564</c:v>
                </c:pt>
                <c:pt idx="24" formatCode="0_)">
                  <c:v>2565</c:v>
                </c:pt>
                <c:pt idx="25" formatCode="0_)">
                  <c:v>2566</c:v>
                </c:pt>
              </c:numCache>
            </c:numRef>
          </c:cat>
          <c:val>
            <c:numRef>
              <c:f>'Data P.73'!$C$9:$C$34</c:f>
              <c:numCache>
                <c:formatCode>0.00</c:formatCode>
                <c:ptCount val="26"/>
                <c:pt idx="0">
                  <c:v>0</c:v>
                </c:pt>
                <c:pt idx="1">
                  <c:v>937.9</c:v>
                </c:pt>
                <c:pt idx="2">
                  <c:v>755.5</c:v>
                </c:pt>
                <c:pt idx="3">
                  <c:v>1085.7</c:v>
                </c:pt>
                <c:pt idx="4">
                  <c:v>1492</c:v>
                </c:pt>
                <c:pt idx="5">
                  <c:v>818</c:v>
                </c:pt>
                <c:pt idx="6">
                  <c:v>1070</c:v>
                </c:pt>
                <c:pt idx="7">
                  <c:v>1210.3</c:v>
                </c:pt>
                <c:pt idx="8">
                  <c:v>1377.6</c:v>
                </c:pt>
                <c:pt idx="9">
                  <c:v>938.66</c:v>
                </c:pt>
                <c:pt idx="10">
                  <c:v>712.94</c:v>
                </c:pt>
                <c:pt idx="11">
                  <c:v>672.75</c:v>
                </c:pt>
                <c:pt idx="12">
                  <c:v>1405</c:v>
                </c:pt>
                <c:pt idx="13">
                  <c:v>1819</c:v>
                </c:pt>
                <c:pt idx="14">
                  <c:v>836</c:v>
                </c:pt>
                <c:pt idx="15">
                  <c:v>773.9</c:v>
                </c:pt>
                <c:pt idx="16">
                  <c:v>784.2</c:v>
                </c:pt>
                <c:pt idx="17">
                  <c:v>240.2</c:v>
                </c:pt>
                <c:pt idx="18">
                  <c:v>856.25</c:v>
                </c:pt>
                <c:pt idx="19">
                  <c:v>653.5</c:v>
                </c:pt>
                <c:pt idx="20">
                  <c:v>698.95</c:v>
                </c:pt>
                <c:pt idx="21">
                  <c:v>209.4</c:v>
                </c:pt>
                <c:pt idx="22">
                  <c:v>278.7</c:v>
                </c:pt>
                <c:pt idx="23">
                  <c:v>294.8</c:v>
                </c:pt>
                <c:pt idx="24">
                  <c:v>1418</c:v>
                </c:pt>
                <c:pt idx="2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8B6-48F4-8E7B-5E2073823F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053800783"/>
        <c:axId val="1"/>
      </c:barChart>
      <c:catAx>
        <c:axId val="105380078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700" b="0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ปี พ.ศ.</a:t>
                </a:r>
              </a:p>
            </c:rich>
          </c:tx>
          <c:layout>
            <c:manualLayout>
              <c:xMode val="edge"/>
              <c:yMode val="edge"/>
              <c:x val="0.48603929679420887"/>
              <c:y val="0.90338983050847455"/>
            </c:manualLayout>
          </c:layout>
          <c:overlay val="0"/>
          <c:spPr>
            <a:noFill/>
            <a:ln w="25400">
              <a:noFill/>
            </a:ln>
          </c:spPr>
        </c:title>
        <c:numFmt formatCode="0_);\(0\)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700" b="0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2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700" b="0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ปริมาณน้ำ -ลูกบาศก์เมตร/วินาที</a:t>
                </a:r>
              </a:p>
            </c:rich>
          </c:tx>
          <c:layout>
            <c:manualLayout>
              <c:xMode val="edge"/>
              <c:yMode val="edge"/>
              <c:x val="0"/>
              <c:y val="0.3745762711864406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00" b="0" i="0" u="none" strike="noStrike" baseline="0">
                <a:solidFill>
                  <a:srgbClr val="FF0000"/>
                </a:solidFill>
                <a:latin typeface="TH SarabunPSK"/>
                <a:ea typeface="TH SarabunPSK"/>
                <a:cs typeface="TH SarabunPSK"/>
              </a:defRPr>
            </a:pPr>
            <a:endParaRPr lang="en-US"/>
          </a:p>
        </c:txPr>
        <c:crossAx val="1053800783"/>
        <c:crosses val="autoZero"/>
        <c:crossBetween val="between"/>
        <c:majorUnit val="500"/>
        <c:minorUnit val="100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CCFFCC" mc:Ignorable="a14" a14:legacySpreadsheetColorIndex="42"/>
            </a:gs>
            <a:gs pos="100000">
              <a:srgbClr xmlns:mc="http://schemas.openxmlformats.org/markup-compatibility/2006" xmlns:a14="http://schemas.microsoft.com/office/drawing/2010/main" val="FFFFFF" mc:Ignorable="a14" a14:legacySpreadsheetColorIndex="9"/>
            </a:gs>
          </a:gsLst>
          <a:lin ang="5400000" scaled="1"/>
        </a:gra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675" b="0" i="0" u="none" strike="noStrike" baseline="0">
          <a:solidFill>
            <a:srgbClr val="0000FF"/>
          </a:solidFill>
          <a:latin typeface="TH SarabunPSK"/>
          <a:ea typeface="TH SarabunPSK"/>
          <a:cs typeface="TH SarabunPSK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0" b="1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/>
              <a:t>กราฟแสดงสถิติปริมาณน้ำต่ำสุดรายปี
สถานี </a:t>
            </a:r>
            <a:r>
              <a:rPr lang="en-US"/>
              <a:t>P.73 </a:t>
            </a:r>
            <a:r>
              <a:rPr lang="th-TH"/>
              <a:t>แม่น้ำปิง บ้านสบสอย อ.จอมทอง จ.เชียงใหม่</a:t>
            </a:r>
          </a:p>
        </c:rich>
      </c:tx>
      <c:layout>
        <c:manualLayout>
          <c:xMode val="edge"/>
          <c:yMode val="edge"/>
          <c:x val="0.29576008273009308"/>
          <c:y val="4.57627118644067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031023784901758"/>
          <c:y val="0.26271186440677968"/>
          <c:w val="0.80351602895553254"/>
          <c:h val="0.5610169491525424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cat>
            <c:numRef>
              <c:f>'Data P.73'!$A$9:$A$34</c:f>
              <c:numCache>
                <c:formatCode>General</c:formatCode>
                <c:ptCount val="26"/>
                <c:pt idx="0">
                  <c:v>2541</c:v>
                </c:pt>
                <c:pt idx="1">
                  <c:v>2542</c:v>
                </c:pt>
                <c:pt idx="2">
                  <c:v>2543</c:v>
                </c:pt>
                <c:pt idx="3">
                  <c:v>2544</c:v>
                </c:pt>
                <c:pt idx="4">
                  <c:v>2545</c:v>
                </c:pt>
                <c:pt idx="5">
                  <c:v>2546</c:v>
                </c:pt>
                <c:pt idx="6">
                  <c:v>2547</c:v>
                </c:pt>
                <c:pt idx="7">
                  <c:v>2548</c:v>
                </c:pt>
                <c:pt idx="8">
                  <c:v>2549</c:v>
                </c:pt>
                <c:pt idx="9">
                  <c:v>2550</c:v>
                </c:pt>
                <c:pt idx="10">
                  <c:v>2551</c:v>
                </c:pt>
                <c:pt idx="11">
                  <c:v>2552</c:v>
                </c:pt>
                <c:pt idx="12">
                  <c:v>2553</c:v>
                </c:pt>
                <c:pt idx="13">
                  <c:v>2554</c:v>
                </c:pt>
                <c:pt idx="14">
                  <c:v>2555</c:v>
                </c:pt>
                <c:pt idx="15">
                  <c:v>2556</c:v>
                </c:pt>
                <c:pt idx="16">
                  <c:v>2557</c:v>
                </c:pt>
                <c:pt idx="17">
                  <c:v>2558</c:v>
                </c:pt>
                <c:pt idx="18">
                  <c:v>2559</c:v>
                </c:pt>
                <c:pt idx="19">
                  <c:v>2560</c:v>
                </c:pt>
                <c:pt idx="20">
                  <c:v>2561</c:v>
                </c:pt>
                <c:pt idx="21">
                  <c:v>2562</c:v>
                </c:pt>
                <c:pt idx="22">
                  <c:v>2563</c:v>
                </c:pt>
                <c:pt idx="23">
                  <c:v>2564</c:v>
                </c:pt>
                <c:pt idx="24" formatCode="0_)">
                  <c:v>2565</c:v>
                </c:pt>
                <c:pt idx="25" formatCode="0_)">
                  <c:v>2566</c:v>
                </c:pt>
              </c:numCache>
            </c:numRef>
          </c:cat>
          <c:val>
            <c:numRef>
              <c:f>'Data P.73'!$I$9:$I$34</c:f>
              <c:numCache>
                <c:formatCode>0.00</c:formatCode>
                <c:ptCount val="26"/>
                <c:pt idx="0">
                  <c:v>0</c:v>
                </c:pt>
                <c:pt idx="1">
                  <c:v>0.8</c:v>
                </c:pt>
                <c:pt idx="2">
                  <c:v>0.68</c:v>
                </c:pt>
                <c:pt idx="3">
                  <c:v>0.874</c:v>
                </c:pt>
                <c:pt idx="4">
                  <c:v>0.65</c:v>
                </c:pt>
                <c:pt idx="5">
                  <c:v>0</c:v>
                </c:pt>
                <c:pt idx="6">
                  <c:v>0</c:v>
                </c:pt>
                <c:pt idx="7">
                  <c:v>6.38</c:v>
                </c:pt>
                <c:pt idx="8">
                  <c:v>2.4</c:v>
                </c:pt>
                <c:pt idx="9">
                  <c:v>0.1</c:v>
                </c:pt>
                <c:pt idx="10">
                  <c:v>3.6</c:v>
                </c:pt>
                <c:pt idx="11">
                  <c:v>0.9</c:v>
                </c:pt>
                <c:pt idx="12">
                  <c:v>0.16</c:v>
                </c:pt>
                <c:pt idx="13">
                  <c:v>14.4</c:v>
                </c:pt>
                <c:pt idx="14">
                  <c:v>2.95</c:v>
                </c:pt>
                <c:pt idx="15">
                  <c:v>0.27</c:v>
                </c:pt>
                <c:pt idx="16">
                  <c:v>0.2</c:v>
                </c:pt>
                <c:pt idx="17">
                  <c:v>0</c:v>
                </c:pt>
                <c:pt idx="18">
                  <c:v>0</c:v>
                </c:pt>
                <c:pt idx="19">
                  <c:v>0.42</c:v>
                </c:pt>
                <c:pt idx="20">
                  <c:v>0.13</c:v>
                </c:pt>
                <c:pt idx="21">
                  <c:v>0.01</c:v>
                </c:pt>
                <c:pt idx="22">
                  <c:v>0</c:v>
                </c:pt>
                <c:pt idx="23">
                  <c:v>0.5</c:v>
                </c:pt>
                <c:pt idx="24">
                  <c:v>0.46</c:v>
                </c:pt>
                <c:pt idx="2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ED-4FA7-A688-53AC3B4425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052736095"/>
        <c:axId val="1"/>
      </c:barChart>
      <c:catAx>
        <c:axId val="105273609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700" b="0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ปี พ.ศ.</a:t>
                </a:r>
              </a:p>
            </c:rich>
          </c:tx>
          <c:layout>
            <c:manualLayout>
              <c:xMode val="edge"/>
              <c:yMode val="edge"/>
              <c:x val="0.47776628748707345"/>
              <c:y val="0.90338983050847455"/>
            </c:manualLayout>
          </c:layout>
          <c:overlay val="0"/>
          <c:spPr>
            <a:noFill/>
            <a:ln w="25400">
              <a:noFill/>
            </a:ln>
          </c:spPr>
        </c:title>
        <c:numFmt formatCode="0_);\(0\)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700" b="0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700" b="0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ปริมาณน้ำ -ลูกบาศก์เมตร/วินาที</a:t>
                </a:r>
              </a:p>
            </c:rich>
          </c:tx>
          <c:layout>
            <c:manualLayout>
              <c:xMode val="edge"/>
              <c:yMode val="edge"/>
              <c:x val="0"/>
              <c:y val="0.3745762711864406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00" b="0" i="0" u="none" strike="noStrike" baseline="0">
                <a:solidFill>
                  <a:srgbClr val="FF0000"/>
                </a:solidFill>
                <a:latin typeface="TH SarabunPSK"/>
                <a:ea typeface="TH SarabunPSK"/>
                <a:cs typeface="TH SarabunPSK"/>
              </a:defRPr>
            </a:pPr>
            <a:endParaRPr lang="en-US"/>
          </a:p>
        </c:txPr>
        <c:crossAx val="1052736095"/>
        <c:crosses val="autoZero"/>
        <c:crossBetween val="between"/>
        <c:majorUnit val="2"/>
        <c:minorUnit val="1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3333CC" mc:Ignorable="a14" a14:legacySpreadsheetColorIndex="56"/>
            </a:gs>
            <a:gs pos="100000">
              <a:srgbClr xmlns:mc="http://schemas.openxmlformats.org/markup-compatibility/2006" xmlns:a14="http://schemas.microsoft.com/office/drawing/2010/main" val="A6CAF0" mc:Ignorable="a14" a14:legacySpreadsheetColorIndex="44"/>
            </a:gs>
          </a:gsLst>
          <a:lin ang="5400000" scaled="1"/>
        </a:gra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675" b="0" i="0" u="none" strike="noStrike" baseline="0">
          <a:solidFill>
            <a:srgbClr val="0000FF"/>
          </a:solidFill>
          <a:latin typeface="TH SarabunPSK"/>
          <a:ea typeface="TH SarabunPSK"/>
          <a:cs typeface="TH SarabunPSK"/>
        </a:defRPr>
      </a:pPr>
      <a:endParaRPr lang="en-US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r>
              <a:rPr lang="th-TH" sz="1600" b="1" i="0" u="none" strike="noStrike" baseline="0">
                <a:solidFill>
                  <a:srgbClr val="000000"/>
                </a:solidFill>
                <a:latin typeface="CordiaUPC"/>
                <a:cs typeface="CordiaUPC"/>
              </a:rPr>
              <a:t>ปริมาณน้ำสูงสุดประจำปี - ลบ.ม./วิ</a:t>
            </a:r>
          </a:p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r>
              <a:rPr lang="th-TH" sz="1600" b="1" i="0" u="none" strike="noStrike" baseline="0">
                <a:solidFill>
                  <a:srgbClr val="000000"/>
                </a:solidFill>
                <a:latin typeface="CordiaUPC"/>
                <a:cs typeface="CordiaUPC"/>
              </a:rPr>
              <a:t>สถานี  P.1 แม่น้ำปิง  อ.เมือง  จ.เชียงใหม่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Ref>
              <c:f>([1]H41p1!$A$42:$A$43,[1]H41p1!$A$52:$A$64,[1]H41p1!$A$65:$A$99)</c:f>
              <c:numCache>
                <c:formatCode>General</c:formatCode>
                <c:ptCount val="50"/>
                <c:pt idx="0">
                  <c:v>2497</c:v>
                </c:pt>
                <c:pt idx="1">
                  <c:v>2498</c:v>
                </c:pt>
                <c:pt idx="2">
                  <c:v>2507</c:v>
                </c:pt>
                <c:pt idx="3">
                  <c:v>2508</c:v>
                </c:pt>
                <c:pt idx="4">
                  <c:v>2509</c:v>
                </c:pt>
                <c:pt idx="5">
                  <c:v>2510</c:v>
                </c:pt>
                <c:pt idx="6">
                  <c:v>2511</c:v>
                </c:pt>
                <c:pt idx="7">
                  <c:v>2512</c:v>
                </c:pt>
                <c:pt idx="8">
                  <c:v>2513</c:v>
                </c:pt>
                <c:pt idx="9">
                  <c:v>2514</c:v>
                </c:pt>
                <c:pt idx="10">
                  <c:v>2515</c:v>
                </c:pt>
                <c:pt idx="11">
                  <c:v>2516</c:v>
                </c:pt>
                <c:pt idx="12">
                  <c:v>2517</c:v>
                </c:pt>
                <c:pt idx="13">
                  <c:v>2518</c:v>
                </c:pt>
                <c:pt idx="14">
                  <c:v>2519</c:v>
                </c:pt>
                <c:pt idx="15">
                  <c:v>2520</c:v>
                </c:pt>
                <c:pt idx="16">
                  <c:v>2521</c:v>
                </c:pt>
                <c:pt idx="17">
                  <c:v>2522</c:v>
                </c:pt>
                <c:pt idx="18">
                  <c:v>2523</c:v>
                </c:pt>
                <c:pt idx="19">
                  <c:v>2524</c:v>
                </c:pt>
                <c:pt idx="20">
                  <c:v>2525</c:v>
                </c:pt>
                <c:pt idx="21">
                  <c:v>2526</c:v>
                </c:pt>
                <c:pt idx="22">
                  <c:v>2527</c:v>
                </c:pt>
                <c:pt idx="23">
                  <c:v>2528</c:v>
                </c:pt>
                <c:pt idx="24">
                  <c:v>2529</c:v>
                </c:pt>
                <c:pt idx="25">
                  <c:v>2530</c:v>
                </c:pt>
                <c:pt idx="26">
                  <c:v>2531</c:v>
                </c:pt>
                <c:pt idx="27">
                  <c:v>2532</c:v>
                </c:pt>
                <c:pt idx="28">
                  <c:v>2533</c:v>
                </c:pt>
                <c:pt idx="29">
                  <c:v>2534</c:v>
                </c:pt>
                <c:pt idx="30">
                  <c:v>2535</c:v>
                </c:pt>
                <c:pt idx="31">
                  <c:v>2536</c:v>
                </c:pt>
                <c:pt idx="32">
                  <c:v>2537</c:v>
                </c:pt>
                <c:pt idx="33">
                  <c:v>2538</c:v>
                </c:pt>
                <c:pt idx="34">
                  <c:v>2539</c:v>
                </c:pt>
                <c:pt idx="35">
                  <c:v>2540</c:v>
                </c:pt>
                <c:pt idx="36">
                  <c:v>2541</c:v>
                </c:pt>
                <c:pt idx="37">
                  <c:v>2542</c:v>
                </c:pt>
                <c:pt idx="38">
                  <c:v>2543</c:v>
                </c:pt>
                <c:pt idx="39">
                  <c:v>2544</c:v>
                </c:pt>
                <c:pt idx="40">
                  <c:v>2545</c:v>
                </c:pt>
                <c:pt idx="41">
                  <c:v>2546</c:v>
                </c:pt>
                <c:pt idx="42">
                  <c:v>2547</c:v>
                </c:pt>
                <c:pt idx="43">
                  <c:v>2548</c:v>
                </c:pt>
              </c:numCache>
            </c:numRef>
          </c:cat>
          <c:val>
            <c:numRef>
              <c:f>([1]H41p1!$W$42:$W$43,[1]H41p1!$W$52:$W$64,[1]H41p1!$W$65:$W$99)</c:f>
              <c:numCache>
                <c:formatCode>General</c:formatCode>
                <c:ptCount val="5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4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AAB-43BA-8425-7E68F1382A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6726303"/>
        <c:axId val="1"/>
      </c:lineChart>
      <c:lineChart>
        <c:grouping val="standard"/>
        <c:varyColors val="0"/>
        <c:ser>
          <c:idx val="3"/>
          <c:order val="1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([1]H41p1!$A$42:$A$43,[1]H41p1!$A$52:$A$64,[1]H41p1!$A$65:$A$99)</c:f>
              <c:numCache>
                <c:formatCode>General</c:formatCode>
                <c:ptCount val="50"/>
                <c:pt idx="0">
                  <c:v>2497</c:v>
                </c:pt>
                <c:pt idx="1">
                  <c:v>2498</c:v>
                </c:pt>
                <c:pt idx="2">
                  <c:v>2507</c:v>
                </c:pt>
                <c:pt idx="3">
                  <c:v>2508</c:v>
                </c:pt>
                <c:pt idx="4">
                  <c:v>2509</c:v>
                </c:pt>
                <c:pt idx="5">
                  <c:v>2510</c:v>
                </c:pt>
                <c:pt idx="6">
                  <c:v>2511</c:v>
                </c:pt>
                <c:pt idx="7">
                  <c:v>2512</c:v>
                </c:pt>
                <c:pt idx="8">
                  <c:v>2513</c:v>
                </c:pt>
                <c:pt idx="9">
                  <c:v>2514</c:v>
                </c:pt>
                <c:pt idx="10">
                  <c:v>2515</c:v>
                </c:pt>
                <c:pt idx="11">
                  <c:v>2516</c:v>
                </c:pt>
                <c:pt idx="12">
                  <c:v>2517</c:v>
                </c:pt>
                <c:pt idx="13">
                  <c:v>2518</c:v>
                </c:pt>
                <c:pt idx="14">
                  <c:v>2519</c:v>
                </c:pt>
                <c:pt idx="15">
                  <c:v>2520</c:v>
                </c:pt>
                <c:pt idx="16">
                  <c:v>2521</c:v>
                </c:pt>
                <c:pt idx="17">
                  <c:v>2522</c:v>
                </c:pt>
                <c:pt idx="18">
                  <c:v>2523</c:v>
                </c:pt>
                <c:pt idx="19">
                  <c:v>2524</c:v>
                </c:pt>
                <c:pt idx="20">
                  <c:v>2525</c:v>
                </c:pt>
                <c:pt idx="21">
                  <c:v>2526</c:v>
                </c:pt>
                <c:pt idx="22">
                  <c:v>2527</c:v>
                </c:pt>
                <c:pt idx="23">
                  <c:v>2528</c:v>
                </c:pt>
                <c:pt idx="24">
                  <c:v>2529</c:v>
                </c:pt>
                <c:pt idx="25">
                  <c:v>2530</c:v>
                </c:pt>
                <c:pt idx="26">
                  <c:v>2531</c:v>
                </c:pt>
                <c:pt idx="27">
                  <c:v>2532</c:v>
                </c:pt>
                <c:pt idx="28">
                  <c:v>2533</c:v>
                </c:pt>
                <c:pt idx="29">
                  <c:v>2534</c:v>
                </c:pt>
                <c:pt idx="30">
                  <c:v>2535</c:v>
                </c:pt>
                <c:pt idx="31">
                  <c:v>2536</c:v>
                </c:pt>
                <c:pt idx="32">
                  <c:v>2537</c:v>
                </c:pt>
                <c:pt idx="33">
                  <c:v>2538</c:v>
                </c:pt>
                <c:pt idx="34">
                  <c:v>2539</c:v>
                </c:pt>
                <c:pt idx="35">
                  <c:v>2540</c:v>
                </c:pt>
                <c:pt idx="36">
                  <c:v>2541</c:v>
                </c:pt>
                <c:pt idx="37">
                  <c:v>2542</c:v>
                </c:pt>
                <c:pt idx="38">
                  <c:v>2543</c:v>
                </c:pt>
                <c:pt idx="39">
                  <c:v>2544</c:v>
                </c:pt>
                <c:pt idx="40">
                  <c:v>2545</c:v>
                </c:pt>
                <c:pt idx="41">
                  <c:v>2546</c:v>
                </c:pt>
                <c:pt idx="42">
                  <c:v>2547</c:v>
                </c:pt>
                <c:pt idx="43">
                  <c:v>2548</c:v>
                </c:pt>
              </c:numCache>
            </c:numRef>
          </c:cat>
          <c:val>
            <c:numRef>
              <c:f>([1]H41p1!$T$42:$T$43,[1]H41p1!$T$52:$T$64,[1]H41p1!$T$65:$T$99)</c:f>
              <c:numCache>
                <c:formatCode>General</c:formatCode>
                <c:ptCount val="50"/>
                <c:pt idx="0">
                  <c:v>8.1538833776917466E-2</c:v>
                </c:pt>
                <c:pt idx="1">
                  <c:v>-0.17735301233970482</c:v>
                </c:pt>
                <c:pt idx="2">
                  <c:v>0.11299298330510522</c:v>
                </c:pt>
                <c:pt idx="3">
                  <c:v>4.7665134285022955E-2</c:v>
                </c:pt>
                <c:pt idx="4">
                  <c:v>-7.0892813936607818E-2</c:v>
                </c:pt>
                <c:pt idx="5">
                  <c:v>-7.3312363900314564E-2</c:v>
                </c:pt>
                <c:pt idx="6">
                  <c:v>-0.21606581175901285</c:v>
                </c:pt>
                <c:pt idx="7">
                  <c:v>-6.6053714009194311E-2</c:v>
                </c:pt>
                <c:pt idx="8">
                  <c:v>-0.34672150979917737</c:v>
                </c:pt>
                <c:pt idx="9">
                  <c:v>2.1050084684248703E-2</c:v>
                </c:pt>
                <c:pt idx="10">
                  <c:v>-0.18219211226711834</c:v>
                </c:pt>
                <c:pt idx="11">
                  <c:v>5.7343334139849961E-2</c:v>
                </c:pt>
                <c:pt idx="12">
                  <c:v>-0.1797725623034116</c:v>
                </c:pt>
                <c:pt idx="13">
                  <c:v>0.17348173239777398</c:v>
                </c:pt>
                <c:pt idx="14">
                  <c:v>-0.23542221146866685</c:v>
                </c:pt>
                <c:pt idx="15">
                  <c:v>9.3636583595451212E-2</c:v>
                </c:pt>
                <c:pt idx="16">
                  <c:v>0.19525768207113472</c:v>
                </c:pt>
                <c:pt idx="17">
                  <c:v>0.40817807887732876</c:v>
                </c:pt>
                <c:pt idx="18">
                  <c:v>2.8308734575368952E-2</c:v>
                </c:pt>
                <c:pt idx="19">
                  <c:v>0.75659327365110085</c:v>
                </c:pt>
                <c:pt idx="20">
                  <c:v>0.42753447858698279</c:v>
                </c:pt>
                <c:pt idx="21">
                  <c:v>0.69126542463101859</c:v>
                </c:pt>
                <c:pt idx="22">
                  <c:v>0.22187273167190899</c:v>
                </c:pt>
                <c:pt idx="23">
                  <c:v>0.60174207597386886</c:v>
                </c:pt>
                <c:pt idx="24">
                  <c:v>0.37672392934914101</c:v>
                </c:pt>
                <c:pt idx="25">
                  <c:v>0.11541253326881197</c:v>
                </c:pt>
                <c:pt idx="26">
                  <c:v>0.14686668279699971</c:v>
                </c:pt>
                <c:pt idx="27">
                  <c:v>0.15654488265182673</c:v>
                </c:pt>
                <c:pt idx="28">
                  <c:v>-0.42414710863779337</c:v>
                </c:pt>
                <c:pt idx="29">
                  <c:v>-1.7662714735059305E-2</c:v>
                </c:pt>
                <c:pt idx="30">
                  <c:v>-0.24171304137430447</c:v>
                </c:pt>
                <c:pt idx="31">
                  <c:v>-0.19477377207839341</c:v>
                </c:pt>
                <c:pt idx="32">
                  <c:v>-0.19187031212194533</c:v>
                </c:pt>
                <c:pt idx="33">
                  <c:v>0.42632470360512942</c:v>
                </c:pt>
                <c:pt idx="34">
                  <c:v>-0.22622792160658117</c:v>
                </c:pt>
                <c:pt idx="35">
                  <c:v>-0.44882651826760223</c:v>
                </c:pt>
                <c:pt idx="36">
                  <c:v>-0.63948705540769413</c:v>
                </c:pt>
                <c:pt idx="49">
                  <c:v>-0.5366561819501573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AAB-43BA-8425-7E68F1382ABB}"/>
            </c:ext>
          </c:extLst>
        </c:ser>
        <c:ser>
          <c:idx val="4"/>
          <c:order val="2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([1]H41p1!$A$42:$A$43,[1]H41p1!$A$52:$A$64,[1]H41p1!$A$65:$A$99)</c:f>
              <c:numCache>
                <c:formatCode>General</c:formatCode>
                <c:ptCount val="50"/>
                <c:pt idx="0">
                  <c:v>2497</c:v>
                </c:pt>
                <c:pt idx="1">
                  <c:v>2498</c:v>
                </c:pt>
                <c:pt idx="2">
                  <c:v>2507</c:v>
                </c:pt>
                <c:pt idx="3">
                  <c:v>2508</c:v>
                </c:pt>
                <c:pt idx="4">
                  <c:v>2509</c:v>
                </c:pt>
                <c:pt idx="5">
                  <c:v>2510</c:v>
                </c:pt>
                <c:pt idx="6">
                  <c:v>2511</c:v>
                </c:pt>
                <c:pt idx="7">
                  <c:v>2512</c:v>
                </c:pt>
                <c:pt idx="8">
                  <c:v>2513</c:v>
                </c:pt>
                <c:pt idx="9">
                  <c:v>2514</c:v>
                </c:pt>
                <c:pt idx="10">
                  <c:v>2515</c:v>
                </c:pt>
                <c:pt idx="11">
                  <c:v>2516</c:v>
                </c:pt>
                <c:pt idx="12">
                  <c:v>2517</c:v>
                </c:pt>
                <c:pt idx="13">
                  <c:v>2518</c:v>
                </c:pt>
                <c:pt idx="14">
                  <c:v>2519</c:v>
                </c:pt>
                <c:pt idx="15">
                  <c:v>2520</c:v>
                </c:pt>
                <c:pt idx="16">
                  <c:v>2521</c:v>
                </c:pt>
                <c:pt idx="17">
                  <c:v>2522</c:v>
                </c:pt>
                <c:pt idx="18">
                  <c:v>2523</c:v>
                </c:pt>
                <c:pt idx="19">
                  <c:v>2524</c:v>
                </c:pt>
                <c:pt idx="20">
                  <c:v>2525</c:v>
                </c:pt>
                <c:pt idx="21">
                  <c:v>2526</c:v>
                </c:pt>
                <c:pt idx="22">
                  <c:v>2527</c:v>
                </c:pt>
                <c:pt idx="23">
                  <c:v>2528</c:v>
                </c:pt>
                <c:pt idx="24">
                  <c:v>2529</c:v>
                </c:pt>
                <c:pt idx="25">
                  <c:v>2530</c:v>
                </c:pt>
                <c:pt idx="26">
                  <c:v>2531</c:v>
                </c:pt>
                <c:pt idx="27">
                  <c:v>2532</c:v>
                </c:pt>
                <c:pt idx="28">
                  <c:v>2533</c:v>
                </c:pt>
                <c:pt idx="29">
                  <c:v>2534</c:v>
                </c:pt>
                <c:pt idx="30">
                  <c:v>2535</c:v>
                </c:pt>
                <c:pt idx="31">
                  <c:v>2536</c:v>
                </c:pt>
                <c:pt idx="32">
                  <c:v>2537</c:v>
                </c:pt>
                <c:pt idx="33">
                  <c:v>2538</c:v>
                </c:pt>
                <c:pt idx="34">
                  <c:v>2539</c:v>
                </c:pt>
                <c:pt idx="35">
                  <c:v>2540</c:v>
                </c:pt>
                <c:pt idx="36">
                  <c:v>2541</c:v>
                </c:pt>
                <c:pt idx="37">
                  <c:v>2542</c:v>
                </c:pt>
                <c:pt idx="38">
                  <c:v>2543</c:v>
                </c:pt>
                <c:pt idx="39">
                  <c:v>2544</c:v>
                </c:pt>
                <c:pt idx="40">
                  <c:v>2545</c:v>
                </c:pt>
                <c:pt idx="41">
                  <c:v>2546</c:v>
                </c:pt>
                <c:pt idx="42">
                  <c:v>2547</c:v>
                </c:pt>
                <c:pt idx="43">
                  <c:v>2548</c:v>
                </c:pt>
              </c:numCache>
            </c:numRef>
          </c:cat>
          <c:val>
            <c:numRef>
              <c:f>([1]H41p1!$U$42:$U$43,[1]H41p1!$U$52:$U$99)</c:f>
              <c:numCache>
                <c:formatCode>General</c:formatCode>
                <c:ptCount val="50"/>
                <c:pt idx="0">
                  <c:v>0.338349866924752</c:v>
                </c:pt>
                <c:pt idx="1">
                  <c:v>0.338349866924752</c:v>
                </c:pt>
                <c:pt idx="2">
                  <c:v>0.338349866924752</c:v>
                </c:pt>
                <c:pt idx="3">
                  <c:v>0.338349866924752</c:v>
                </c:pt>
                <c:pt idx="4">
                  <c:v>0.338349866924752</c:v>
                </c:pt>
                <c:pt idx="5">
                  <c:v>0.338349866924752</c:v>
                </c:pt>
                <c:pt idx="6">
                  <c:v>0.338349866924752</c:v>
                </c:pt>
                <c:pt idx="7">
                  <c:v>0.338349866924752</c:v>
                </c:pt>
                <c:pt idx="8">
                  <c:v>0.338349866924752</c:v>
                </c:pt>
                <c:pt idx="9">
                  <c:v>0.338349866924752</c:v>
                </c:pt>
                <c:pt idx="10">
                  <c:v>0.338349866924752</c:v>
                </c:pt>
                <c:pt idx="11">
                  <c:v>0.338349866924752</c:v>
                </c:pt>
                <c:pt idx="12">
                  <c:v>0.338349866924752</c:v>
                </c:pt>
                <c:pt idx="13">
                  <c:v>0.338349866924752</c:v>
                </c:pt>
                <c:pt idx="14">
                  <c:v>0.338349866924752</c:v>
                </c:pt>
                <c:pt idx="15">
                  <c:v>0.338349866924752</c:v>
                </c:pt>
                <c:pt idx="16">
                  <c:v>0.338349866924752</c:v>
                </c:pt>
                <c:pt idx="17">
                  <c:v>0.338349866924752</c:v>
                </c:pt>
                <c:pt idx="18">
                  <c:v>0.338349866924752</c:v>
                </c:pt>
                <c:pt idx="19">
                  <c:v>0.338349866924752</c:v>
                </c:pt>
                <c:pt idx="20">
                  <c:v>0.338349866924752</c:v>
                </c:pt>
                <c:pt idx="21">
                  <c:v>0.338349866924752</c:v>
                </c:pt>
                <c:pt idx="22">
                  <c:v>0.338349866924752</c:v>
                </c:pt>
                <c:pt idx="23">
                  <c:v>0.338349866924752</c:v>
                </c:pt>
                <c:pt idx="24">
                  <c:v>0.338349866924752</c:v>
                </c:pt>
                <c:pt idx="25">
                  <c:v>0.338349866924752</c:v>
                </c:pt>
                <c:pt idx="26">
                  <c:v>0.338349866924752</c:v>
                </c:pt>
                <c:pt idx="27">
                  <c:v>0.338349866924752</c:v>
                </c:pt>
                <c:pt idx="28">
                  <c:v>0.338349866924752</c:v>
                </c:pt>
                <c:pt idx="29">
                  <c:v>0.338349866924752</c:v>
                </c:pt>
                <c:pt idx="30">
                  <c:v>0.338349866924752</c:v>
                </c:pt>
                <c:pt idx="31">
                  <c:v>0.338349866924752</c:v>
                </c:pt>
                <c:pt idx="32">
                  <c:v>0.338349866924752</c:v>
                </c:pt>
                <c:pt idx="33">
                  <c:v>0.338349866924752</c:v>
                </c:pt>
                <c:pt idx="34">
                  <c:v>0.338349866924752</c:v>
                </c:pt>
                <c:pt idx="35">
                  <c:v>0.338349866924752</c:v>
                </c:pt>
                <c:pt idx="36">
                  <c:v>0.338349866924752</c:v>
                </c:pt>
                <c:pt idx="49">
                  <c:v>0.338349866924752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AAB-43BA-8425-7E68F1382ABB}"/>
            </c:ext>
          </c:extLst>
        </c:ser>
        <c:ser>
          <c:idx val="1"/>
          <c:order val="3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([1]H41p1!$A$42:$A$43,[1]H41p1!$A$52:$A$64,[1]H41p1!$A$65:$A$99)</c:f>
              <c:numCache>
                <c:formatCode>General</c:formatCode>
                <c:ptCount val="50"/>
                <c:pt idx="0">
                  <c:v>2497</c:v>
                </c:pt>
                <c:pt idx="1">
                  <c:v>2498</c:v>
                </c:pt>
                <c:pt idx="2">
                  <c:v>2507</c:v>
                </c:pt>
                <c:pt idx="3">
                  <c:v>2508</c:v>
                </c:pt>
                <c:pt idx="4">
                  <c:v>2509</c:v>
                </c:pt>
                <c:pt idx="5">
                  <c:v>2510</c:v>
                </c:pt>
                <c:pt idx="6">
                  <c:v>2511</c:v>
                </c:pt>
                <c:pt idx="7">
                  <c:v>2512</c:v>
                </c:pt>
                <c:pt idx="8">
                  <c:v>2513</c:v>
                </c:pt>
                <c:pt idx="9">
                  <c:v>2514</c:v>
                </c:pt>
                <c:pt idx="10">
                  <c:v>2515</c:v>
                </c:pt>
                <c:pt idx="11">
                  <c:v>2516</c:v>
                </c:pt>
                <c:pt idx="12">
                  <c:v>2517</c:v>
                </c:pt>
                <c:pt idx="13">
                  <c:v>2518</c:v>
                </c:pt>
                <c:pt idx="14">
                  <c:v>2519</c:v>
                </c:pt>
                <c:pt idx="15">
                  <c:v>2520</c:v>
                </c:pt>
                <c:pt idx="16">
                  <c:v>2521</c:v>
                </c:pt>
                <c:pt idx="17">
                  <c:v>2522</c:v>
                </c:pt>
                <c:pt idx="18">
                  <c:v>2523</c:v>
                </c:pt>
                <c:pt idx="19">
                  <c:v>2524</c:v>
                </c:pt>
                <c:pt idx="20">
                  <c:v>2525</c:v>
                </c:pt>
                <c:pt idx="21">
                  <c:v>2526</c:v>
                </c:pt>
                <c:pt idx="22">
                  <c:v>2527</c:v>
                </c:pt>
                <c:pt idx="23">
                  <c:v>2528</c:v>
                </c:pt>
                <c:pt idx="24">
                  <c:v>2529</c:v>
                </c:pt>
                <c:pt idx="25">
                  <c:v>2530</c:v>
                </c:pt>
                <c:pt idx="26">
                  <c:v>2531</c:v>
                </c:pt>
                <c:pt idx="27">
                  <c:v>2532</c:v>
                </c:pt>
                <c:pt idx="28">
                  <c:v>2533</c:v>
                </c:pt>
                <c:pt idx="29">
                  <c:v>2534</c:v>
                </c:pt>
                <c:pt idx="30">
                  <c:v>2535</c:v>
                </c:pt>
                <c:pt idx="31">
                  <c:v>2536</c:v>
                </c:pt>
                <c:pt idx="32">
                  <c:v>2537</c:v>
                </c:pt>
                <c:pt idx="33">
                  <c:v>2538</c:v>
                </c:pt>
                <c:pt idx="34">
                  <c:v>2539</c:v>
                </c:pt>
                <c:pt idx="35">
                  <c:v>2540</c:v>
                </c:pt>
                <c:pt idx="36">
                  <c:v>2541</c:v>
                </c:pt>
                <c:pt idx="37">
                  <c:v>2542</c:v>
                </c:pt>
                <c:pt idx="38">
                  <c:v>2543</c:v>
                </c:pt>
                <c:pt idx="39">
                  <c:v>2544</c:v>
                </c:pt>
                <c:pt idx="40">
                  <c:v>2545</c:v>
                </c:pt>
                <c:pt idx="41">
                  <c:v>2546</c:v>
                </c:pt>
                <c:pt idx="42">
                  <c:v>2547</c:v>
                </c:pt>
                <c:pt idx="43">
                  <c:v>2548</c:v>
                </c:pt>
              </c:numCache>
            </c:numRef>
          </c:cat>
          <c:val>
            <c:numRef>
              <c:f>([1]H41p1!$V$42:$V$43,[1]H41p1!$V$52:$V$99)</c:f>
              <c:numCache>
                <c:formatCode>General</c:formatCode>
                <c:ptCount val="50"/>
                <c:pt idx="0">
                  <c:v>-0.338349866924752</c:v>
                </c:pt>
                <c:pt idx="1">
                  <c:v>-0.338349866924752</c:v>
                </c:pt>
                <c:pt idx="2">
                  <c:v>-0.338349866924752</c:v>
                </c:pt>
                <c:pt idx="3">
                  <c:v>-0.338349866924752</c:v>
                </c:pt>
                <c:pt idx="4">
                  <c:v>-0.338349866924752</c:v>
                </c:pt>
                <c:pt idx="5">
                  <c:v>-0.338349866924752</c:v>
                </c:pt>
                <c:pt idx="6">
                  <c:v>-0.338349866924752</c:v>
                </c:pt>
                <c:pt idx="7">
                  <c:v>-0.338349866924752</c:v>
                </c:pt>
                <c:pt idx="8">
                  <c:v>-0.338349866924752</c:v>
                </c:pt>
                <c:pt idx="9">
                  <c:v>-0.338349866924752</c:v>
                </c:pt>
                <c:pt idx="10">
                  <c:v>-0.338349866924752</c:v>
                </c:pt>
                <c:pt idx="11">
                  <c:v>-0.338349866924752</c:v>
                </c:pt>
                <c:pt idx="12">
                  <c:v>-0.338349866924752</c:v>
                </c:pt>
                <c:pt idx="13">
                  <c:v>-0.338349866924752</c:v>
                </c:pt>
                <c:pt idx="14">
                  <c:v>-0.338349866924752</c:v>
                </c:pt>
                <c:pt idx="15">
                  <c:v>-0.338349866924752</c:v>
                </c:pt>
                <c:pt idx="16">
                  <c:v>-0.338349866924752</c:v>
                </c:pt>
                <c:pt idx="17">
                  <c:v>-0.338349866924752</c:v>
                </c:pt>
                <c:pt idx="18">
                  <c:v>-0.338349866924752</c:v>
                </c:pt>
                <c:pt idx="19">
                  <c:v>-0.338349866924752</c:v>
                </c:pt>
                <c:pt idx="20">
                  <c:v>-0.338349866924752</c:v>
                </c:pt>
                <c:pt idx="21">
                  <c:v>-0.338349866924752</c:v>
                </c:pt>
                <c:pt idx="22">
                  <c:v>-0.338349866924752</c:v>
                </c:pt>
                <c:pt idx="23">
                  <c:v>-0.338349866924752</c:v>
                </c:pt>
                <c:pt idx="24">
                  <c:v>-0.338349866924752</c:v>
                </c:pt>
                <c:pt idx="25">
                  <c:v>-0.338349866924752</c:v>
                </c:pt>
                <c:pt idx="26">
                  <c:v>-0.338349866924752</c:v>
                </c:pt>
                <c:pt idx="27">
                  <c:v>-0.338349866924752</c:v>
                </c:pt>
                <c:pt idx="28">
                  <c:v>-0.338349866924752</c:v>
                </c:pt>
                <c:pt idx="29">
                  <c:v>-0.338349866924752</c:v>
                </c:pt>
                <c:pt idx="30">
                  <c:v>-0.338349866924752</c:v>
                </c:pt>
                <c:pt idx="31">
                  <c:v>-0.338349866924752</c:v>
                </c:pt>
                <c:pt idx="32">
                  <c:v>-0.338349866924752</c:v>
                </c:pt>
                <c:pt idx="33">
                  <c:v>-0.338349866924752</c:v>
                </c:pt>
                <c:pt idx="34">
                  <c:v>-0.338349866924752</c:v>
                </c:pt>
                <c:pt idx="35">
                  <c:v>-0.338349866924752</c:v>
                </c:pt>
                <c:pt idx="36">
                  <c:v>-0.338349866924752</c:v>
                </c:pt>
                <c:pt idx="49">
                  <c:v>-0.338349866924752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AAB-43BA-8425-7E68F1382A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99672630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CordiaUPC"/>
                    <a:ea typeface="CordiaUPC"/>
                    <a:cs typeface="CordiaUPC"/>
                  </a:defRPr>
                </a:pPr>
                <a:r>
                  <a:rPr lang="th-TH"/>
                  <a:t>ปี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AngsanaUPC"/>
                <a:ea typeface="AngsanaUPC"/>
                <a:cs typeface="AngsanaUPC"/>
              </a:defRPr>
            </a:pPr>
            <a:endParaRPr lang="en-US"/>
          </a:p>
        </c:txPr>
        <c:crossAx val="1"/>
        <c:crossesAt val="-0.8"/>
        <c:auto val="0"/>
        <c:lblAlgn val="ctr"/>
        <c:lblOffset val="100"/>
        <c:tickLblSkip val="4"/>
        <c:tickMarkSkip val="1"/>
        <c:noMultiLvlLbl val="0"/>
      </c:catAx>
      <c:valAx>
        <c:axId val="1"/>
        <c:scaling>
          <c:orientation val="minMax"/>
          <c:max val="0.8"/>
          <c:min val="-0.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CordiaUPC"/>
                    <a:ea typeface="CordiaUPC"/>
                    <a:cs typeface="CordiaUPC"/>
                  </a:defRPr>
                </a:pPr>
                <a:r>
                  <a:rPr lang="th-TH"/>
                  <a:t>เปอร์เซ็นต์ เบี่ยงเบนจากค่าเฉลี่ย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.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AngsanaUPC"/>
                <a:ea typeface="AngsanaUPC"/>
                <a:cs typeface="AngsanaUPC"/>
              </a:defRPr>
            </a:pPr>
            <a:endParaRPr lang="en-US"/>
          </a:p>
        </c:txPr>
        <c:crossAx val="996726303"/>
        <c:crosses val="autoZero"/>
        <c:crossBetween val="midCat"/>
        <c:majorUnit val="0.1"/>
        <c:minorUnit val="0.0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midCat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ordiaUPC"/>
          <a:ea typeface="CordiaUPC"/>
          <a:cs typeface="CordiaUPC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 horizontalDpi="360" verticalDpi="180"/>
  </c:printSettings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workbookViewId="0"/>
  </sheetViews>
  <pageMargins left="0.75" right="0.75" top="1" bottom="1" header="0.5" footer="0.5"/>
  <pageSetup orientation="landscape" horizontalDpi="4294967293" verticalDpi="200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workbookViewId="0"/>
  </sheetViews>
  <pageMargins left="0.75" right="0.75" top="1" bottom="1" header="0.5" footer="0.5"/>
  <headerFooter alignWithMargins="0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/>
  <sheetViews>
    <sheetView workbookViewId="0"/>
  </sheetViews>
  <pageMargins left="0.75" right="0.75" top="1" bottom="1" header="0.5" footer="0.5"/>
  <headerFooter alignWithMargins="0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562975" cy="580072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DD3F002-EBAC-000C-DCC7-24AD5A3D999D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58225" cy="625792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4DB42D3-ECB5-471C-9443-7619925AD6F2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58225" cy="625792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041B897-9E91-C953-422C-C54694E514C6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257175</xdr:colOff>
      <xdr:row>8</xdr:row>
      <xdr:rowOff>0</xdr:rowOff>
    </xdr:from>
    <xdr:to>
      <xdr:col>36</xdr:col>
      <xdr:colOff>85725</xdr:colOff>
      <xdr:row>8</xdr:row>
      <xdr:rowOff>0</xdr:rowOff>
    </xdr:to>
    <xdr:graphicFrame macro="">
      <xdr:nvGraphicFramePr>
        <xdr:cNvPr id="5121" name="Chart 1">
          <a:extLst>
            <a:ext uri="{FF2B5EF4-FFF2-40B4-BE49-F238E27FC236}">
              <a16:creationId xmlns:a16="http://schemas.microsoft.com/office/drawing/2014/main" id="{FA926BB3-D5EA-93C9-789D-511694F327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d\D%20a%20t%20a%20b%20a%20s%20e\Runoff\Yearly%20Runoff%20(H-41)\P\H41P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41p1"/>
      <sheetName val="PROB"/>
      <sheetName val="Sheet1"/>
      <sheetName val="Sheet2"/>
    </sheetNames>
    <sheetDataSet>
      <sheetData sheetId="0">
        <row r="42">
          <cell r="A42">
            <v>2497</v>
          </cell>
          <cell r="T42">
            <v>8.1538833776917466E-2</v>
          </cell>
          <cell r="U42">
            <v>0.338349866924752</v>
          </cell>
          <cell r="V42">
            <v>-0.338349866924752</v>
          </cell>
          <cell r="W42">
            <v>0</v>
          </cell>
        </row>
        <row r="43">
          <cell r="A43">
            <v>2498</v>
          </cell>
          <cell r="T43">
            <v>-0.17735301233970482</v>
          </cell>
          <cell r="U43">
            <v>0.338349866924752</v>
          </cell>
          <cell r="V43">
            <v>-0.338349866924752</v>
          </cell>
          <cell r="W43">
            <v>0</v>
          </cell>
        </row>
        <row r="52">
          <cell r="A52">
            <v>2507</v>
          </cell>
          <cell r="T52">
            <v>0.11299298330510522</v>
          </cell>
          <cell r="U52">
            <v>0.338349866924752</v>
          </cell>
          <cell r="V52">
            <v>-0.338349866924752</v>
          </cell>
          <cell r="W52">
            <v>0</v>
          </cell>
        </row>
        <row r="53">
          <cell r="A53">
            <v>2508</v>
          </cell>
          <cell r="T53">
            <v>4.7665134285022955E-2</v>
          </cell>
          <cell r="U53">
            <v>0.338349866924752</v>
          </cell>
          <cell r="V53">
            <v>-0.338349866924752</v>
          </cell>
          <cell r="W53">
            <v>0</v>
          </cell>
        </row>
        <row r="54">
          <cell r="A54">
            <v>2509</v>
          </cell>
          <cell r="T54">
            <v>-7.0892813936607818E-2</v>
          </cell>
          <cell r="U54">
            <v>0.338349866924752</v>
          </cell>
          <cell r="V54">
            <v>-0.338349866924752</v>
          </cell>
          <cell r="W54">
            <v>0</v>
          </cell>
        </row>
        <row r="55">
          <cell r="A55">
            <v>2510</v>
          </cell>
          <cell r="T55">
            <v>-7.3312363900314564E-2</v>
          </cell>
          <cell r="U55">
            <v>0.338349866924752</v>
          </cell>
          <cell r="V55">
            <v>-0.338349866924752</v>
          </cell>
          <cell r="W55">
            <v>0</v>
          </cell>
        </row>
        <row r="56">
          <cell r="A56">
            <v>2511</v>
          </cell>
          <cell r="T56">
            <v>-0.21606581175901285</v>
          </cell>
          <cell r="U56">
            <v>0.338349866924752</v>
          </cell>
          <cell r="V56">
            <v>-0.338349866924752</v>
          </cell>
          <cell r="W56">
            <v>0</v>
          </cell>
        </row>
        <row r="57">
          <cell r="A57">
            <v>2512</v>
          </cell>
          <cell r="T57">
            <v>-6.6053714009194311E-2</v>
          </cell>
          <cell r="U57">
            <v>0.338349866924752</v>
          </cell>
          <cell r="V57">
            <v>-0.338349866924752</v>
          </cell>
          <cell r="W57">
            <v>0</v>
          </cell>
        </row>
        <row r="58">
          <cell r="A58">
            <v>2513</v>
          </cell>
          <cell r="T58">
            <v>-0.34672150979917737</v>
          </cell>
          <cell r="U58">
            <v>0.338349866924752</v>
          </cell>
          <cell r="V58">
            <v>-0.338349866924752</v>
          </cell>
          <cell r="W58">
            <v>0</v>
          </cell>
        </row>
        <row r="59">
          <cell r="A59">
            <v>2514</v>
          </cell>
          <cell r="T59">
            <v>2.1050084684248703E-2</v>
          </cell>
          <cell r="U59">
            <v>0.338349866924752</v>
          </cell>
          <cell r="V59">
            <v>-0.338349866924752</v>
          </cell>
          <cell r="W59">
            <v>0</v>
          </cell>
        </row>
        <row r="60">
          <cell r="A60">
            <v>2515</v>
          </cell>
          <cell r="T60">
            <v>-0.18219211226711834</v>
          </cell>
          <cell r="U60">
            <v>0.338349866924752</v>
          </cell>
          <cell r="V60">
            <v>-0.338349866924752</v>
          </cell>
          <cell r="W60">
            <v>0</v>
          </cell>
        </row>
        <row r="61">
          <cell r="A61">
            <v>2516</v>
          </cell>
          <cell r="T61">
            <v>5.7343334139849961E-2</v>
          </cell>
          <cell r="U61">
            <v>0.338349866924752</v>
          </cell>
          <cell r="V61">
            <v>-0.338349866924752</v>
          </cell>
          <cell r="W61">
            <v>0</v>
          </cell>
        </row>
        <row r="62">
          <cell r="A62">
            <v>2517</v>
          </cell>
          <cell r="T62">
            <v>-0.1797725623034116</v>
          </cell>
          <cell r="U62">
            <v>0.338349866924752</v>
          </cell>
          <cell r="V62">
            <v>-0.338349866924752</v>
          </cell>
          <cell r="W62">
            <v>0</v>
          </cell>
        </row>
        <row r="63">
          <cell r="A63">
            <v>2518</v>
          </cell>
          <cell r="T63">
            <v>0.17348173239777398</v>
          </cell>
          <cell r="U63">
            <v>0.338349866924752</v>
          </cell>
          <cell r="V63">
            <v>-0.338349866924752</v>
          </cell>
          <cell r="W63">
            <v>0</v>
          </cell>
        </row>
        <row r="64">
          <cell r="A64">
            <v>2519</v>
          </cell>
          <cell r="T64">
            <v>-0.23542221146866685</v>
          </cell>
          <cell r="U64">
            <v>0.338349866924752</v>
          </cell>
          <cell r="V64">
            <v>-0.338349866924752</v>
          </cell>
          <cell r="W64">
            <v>0</v>
          </cell>
        </row>
        <row r="65">
          <cell r="A65">
            <v>2520</v>
          </cell>
          <cell r="T65">
            <v>9.3636583595451212E-2</v>
          </cell>
          <cell r="U65">
            <v>0.338349866924752</v>
          </cell>
          <cell r="V65">
            <v>-0.338349866924752</v>
          </cell>
          <cell r="W65">
            <v>0</v>
          </cell>
        </row>
        <row r="66">
          <cell r="A66">
            <v>2521</v>
          </cell>
          <cell r="T66">
            <v>0.19525768207113472</v>
          </cell>
          <cell r="U66">
            <v>0.338349866924752</v>
          </cell>
          <cell r="V66">
            <v>-0.338349866924752</v>
          </cell>
          <cell r="W66">
            <v>0</v>
          </cell>
        </row>
        <row r="67">
          <cell r="A67">
            <v>2522</v>
          </cell>
          <cell r="T67">
            <v>0.40817807887732876</v>
          </cell>
          <cell r="U67">
            <v>0.338349866924752</v>
          </cell>
          <cell r="V67">
            <v>-0.338349866924752</v>
          </cell>
          <cell r="W67">
            <v>0</v>
          </cell>
        </row>
        <row r="68">
          <cell r="A68">
            <v>2523</v>
          </cell>
          <cell r="T68">
            <v>2.8308734575368952E-2</v>
          </cell>
          <cell r="U68">
            <v>0.338349866924752</v>
          </cell>
          <cell r="V68">
            <v>-0.338349866924752</v>
          </cell>
          <cell r="W68">
            <v>0</v>
          </cell>
        </row>
        <row r="69">
          <cell r="A69">
            <v>2524</v>
          </cell>
          <cell r="T69">
            <v>0.75659327365110085</v>
          </cell>
          <cell r="U69">
            <v>0.338349866924752</v>
          </cell>
          <cell r="V69">
            <v>-0.338349866924752</v>
          </cell>
          <cell r="W69">
            <v>0</v>
          </cell>
        </row>
        <row r="70">
          <cell r="A70">
            <v>2525</v>
          </cell>
          <cell r="T70">
            <v>0.42753447858698279</v>
          </cell>
          <cell r="U70">
            <v>0.338349866924752</v>
          </cell>
          <cell r="V70">
            <v>-0.338349866924752</v>
          </cell>
          <cell r="W70">
            <v>0</v>
          </cell>
        </row>
        <row r="71">
          <cell r="A71">
            <v>2526</v>
          </cell>
          <cell r="T71">
            <v>0.69126542463101859</v>
          </cell>
          <cell r="U71">
            <v>0.338349866924752</v>
          </cell>
          <cell r="V71">
            <v>-0.338349866924752</v>
          </cell>
          <cell r="W71">
            <v>0</v>
          </cell>
        </row>
        <row r="72">
          <cell r="A72">
            <v>2527</v>
          </cell>
          <cell r="T72">
            <v>0.22187273167190899</v>
          </cell>
          <cell r="U72">
            <v>0.338349866924752</v>
          </cell>
          <cell r="V72">
            <v>-0.338349866924752</v>
          </cell>
          <cell r="W72">
            <v>0</v>
          </cell>
        </row>
        <row r="73">
          <cell r="A73">
            <v>2528</v>
          </cell>
          <cell r="T73">
            <v>0.60174207597386886</v>
          </cell>
          <cell r="U73">
            <v>0.338349866924752</v>
          </cell>
          <cell r="V73">
            <v>-0.338349866924752</v>
          </cell>
          <cell r="W73">
            <v>0</v>
          </cell>
        </row>
        <row r="74">
          <cell r="A74">
            <v>2529</v>
          </cell>
          <cell r="T74">
            <v>0.37672392934914101</v>
          </cell>
          <cell r="U74">
            <v>0.338349866924752</v>
          </cell>
          <cell r="V74">
            <v>-0.338349866924752</v>
          </cell>
          <cell r="W74">
            <v>0</v>
          </cell>
        </row>
        <row r="75">
          <cell r="A75">
            <v>2530</v>
          </cell>
          <cell r="T75">
            <v>0.11541253326881197</v>
          </cell>
          <cell r="U75">
            <v>0.338349866924752</v>
          </cell>
          <cell r="V75">
            <v>-0.338349866924752</v>
          </cell>
          <cell r="W75">
            <v>0</v>
          </cell>
        </row>
        <row r="76">
          <cell r="A76">
            <v>2531</v>
          </cell>
          <cell r="T76">
            <v>0.14686668279699971</v>
          </cell>
          <cell r="U76">
            <v>0.338349866924752</v>
          </cell>
          <cell r="V76">
            <v>-0.338349866924752</v>
          </cell>
          <cell r="W76">
            <v>0</v>
          </cell>
        </row>
        <row r="77">
          <cell r="A77">
            <v>2532</v>
          </cell>
          <cell r="T77">
            <v>0.15654488265182673</v>
          </cell>
          <cell r="U77">
            <v>0.338349866924752</v>
          </cell>
          <cell r="V77">
            <v>-0.338349866924752</v>
          </cell>
          <cell r="W77">
            <v>0</v>
          </cell>
        </row>
        <row r="78">
          <cell r="A78">
            <v>2533</v>
          </cell>
          <cell r="T78">
            <v>-0.42414710863779337</v>
          </cell>
          <cell r="U78">
            <v>0.338349866924752</v>
          </cell>
          <cell r="V78">
            <v>-0.338349866924752</v>
          </cell>
          <cell r="W78">
            <v>0</v>
          </cell>
        </row>
        <row r="79">
          <cell r="A79">
            <v>2534</v>
          </cell>
          <cell r="T79">
            <v>-1.7662714735059305E-2</v>
          </cell>
          <cell r="U79">
            <v>0.338349866924752</v>
          </cell>
          <cell r="V79">
            <v>-0.338349866924752</v>
          </cell>
          <cell r="W79">
            <v>0</v>
          </cell>
        </row>
        <row r="80">
          <cell r="A80">
            <v>2535</v>
          </cell>
          <cell r="T80">
            <v>-0.24171304137430447</v>
          </cell>
          <cell r="U80">
            <v>0.338349866924752</v>
          </cell>
          <cell r="V80">
            <v>-0.338349866924752</v>
          </cell>
          <cell r="W80">
            <v>0</v>
          </cell>
        </row>
        <row r="81">
          <cell r="A81">
            <v>2536</v>
          </cell>
          <cell r="T81">
            <v>-0.19477377207839341</v>
          </cell>
          <cell r="U81">
            <v>0.338349866924752</v>
          </cell>
          <cell r="V81">
            <v>-0.338349866924752</v>
          </cell>
          <cell r="W81">
            <v>0</v>
          </cell>
        </row>
        <row r="82">
          <cell r="A82">
            <v>2537</v>
          </cell>
          <cell r="T82">
            <v>-0.19187031212194533</v>
          </cell>
          <cell r="U82">
            <v>0.338349866924752</v>
          </cell>
          <cell r="V82">
            <v>-0.338349866924752</v>
          </cell>
          <cell r="W82">
            <v>0</v>
          </cell>
        </row>
        <row r="83">
          <cell r="A83">
            <v>2538</v>
          </cell>
          <cell r="T83">
            <v>0.42632470360512942</v>
          </cell>
          <cell r="U83">
            <v>0.338349866924752</v>
          </cell>
          <cell r="V83">
            <v>-0.338349866924752</v>
          </cell>
          <cell r="W83">
            <v>0</v>
          </cell>
        </row>
        <row r="84">
          <cell r="A84">
            <v>2539</v>
          </cell>
          <cell r="T84">
            <v>-0.22622792160658117</v>
          </cell>
          <cell r="U84">
            <v>0.338349866924752</v>
          </cell>
          <cell r="V84">
            <v>-0.338349866924752</v>
          </cell>
          <cell r="W84">
            <v>0</v>
          </cell>
        </row>
        <row r="85">
          <cell r="A85">
            <v>2540</v>
          </cell>
          <cell r="T85">
            <v>-0.44882651826760223</v>
          </cell>
          <cell r="U85">
            <v>0.338349866924752</v>
          </cell>
          <cell r="V85">
            <v>-0.338349866924752</v>
          </cell>
          <cell r="W85">
            <v>0</v>
          </cell>
        </row>
        <row r="86">
          <cell r="A86">
            <v>2541</v>
          </cell>
          <cell r="T86">
            <v>-0.63948705540769413</v>
          </cell>
          <cell r="U86">
            <v>0.338349866924752</v>
          </cell>
          <cell r="V86">
            <v>-0.338349866924752</v>
          </cell>
          <cell r="W86">
            <v>0</v>
          </cell>
        </row>
        <row r="87">
          <cell r="A87">
            <v>2542</v>
          </cell>
        </row>
        <row r="88">
          <cell r="A88">
            <v>2543</v>
          </cell>
        </row>
        <row r="89">
          <cell r="A89">
            <v>2544</v>
          </cell>
        </row>
        <row r="90">
          <cell r="A90">
            <v>2545</v>
          </cell>
        </row>
        <row r="91">
          <cell r="A91">
            <v>2546</v>
          </cell>
        </row>
        <row r="92">
          <cell r="A92">
            <v>2547</v>
          </cell>
        </row>
        <row r="93">
          <cell r="A93">
            <v>2548</v>
          </cell>
        </row>
        <row r="99">
          <cell r="T99">
            <v>-0.5366561819501573</v>
          </cell>
          <cell r="U99">
            <v>0.338349866924752</v>
          </cell>
          <cell r="V99">
            <v>-0.338349866924752</v>
          </cell>
          <cell r="W99">
            <v>0</v>
          </cell>
        </row>
      </sheetData>
      <sheetData sheetId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M43"/>
  <sheetViews>
    <sheetView tabSelected="1" topLeftCell="A24" workbookViewId="0">
      <selection activeCell="J46" sqref="J46"/>
    </sheetView>
  </sheetViews>
  <sheetFormatPr defaultColWidth="10.6640625" defaultRowHeight="21" x14ac:dyDescent="0.45"/>
  <cols>
    <col min="1" max="1" width="9" style="1" customWidth="1"/>
    <col min="2" max="3" width="9" style="6" customWidth="1"/>
    <col min="4" max="4" width="9" style="11" customWidth="1"/>
    <col min="5" max="5" width="9" style="1" customWidth="1"/>
    <col min="6" max="6" width="9" style="6" customWidth="1"/>
    <col min="7" max="7" width="9" style="11" customWidth="1"/>
    <col min="8" max="9" width="9" style="6" customWidth="1"/>
    <col min="10" max="10" width="9" style="11" customWidth="1"/>
    <col min="11" max="12" width="9" style="6" customWidth="1"/>
    <col min="13" max="13" width="9" style="11" customWidth="1"/>
    <col min="14" max="14" width="9" style="1" customWidth="1"/>
    <col min="15" max="15" width="9" style="6" customWidth="1"/>
    <col min="16" max="16" width="6.83203125" style="6" customWidth="1"/>
    <col min="17" max="18" width="10.6640625" style="1" customWidth="1"/>
    <col min="19" max="23" width="7.83203125" style="1" customWidth="1"/>
    <col min="24" max="33" width="8.83203125" style="1" customWidth="1"/>
    <col min="34" max="34" width="7.83203125" style="1" customWidth="1"/>
    <col min="35" max="16384" width="10.6640625" style="1"/>
  </cols>
  <sheetData>
    <row r="1" spans="1:39" ht="31.5" x14ac:dyDescent="0.65">
      <c r="B1" s="2" t="s">
        <v>0</v>
      </c>
      <c r="C1" s="3"/>
      <c r="D1" s="4"/>
      <c r="E1" s="3"/>
      <c r="F1" s="3"/>
      <c r="G1" s="4"/>
      <c r="H1" s="3"/>
      <c r="I1" s="3"/>
      <c r="J1" s="4"/>
      <c r="K1" s="3"/>
      <c r="L1" s="3"/>
      <c r="M1" s="4"/>
      <c r="N1" s="3" t="s">
        <v>1</v>
      </c>
      <c r="O1" s="3"/>
      <c r="P1" s="3"/>
    </row>
    <row r="2" spans="1:39" ht="6" customHeight="1" x14ac:dyDescent="0.45">
      <c r="A2" s="5"/>
      <c r="D2" s="7"/>
      <c r="E2" s="6"/>
      <c r="G2" s="7"/>
      <c r="I2" s="8"/>
      <c r="J2" s="9"/>
      <c r="K2" s="10"/>
      <c r="L2" s="10"/>
      <c r="N2" s="6"/>
    </row>
    <row r="3" spans="1:39" ht="23.25" customHeight="1" x14ac:dyDescent="0.5">
      <c r="A3" s="12" t="s">
        <v>2</v>
      </c>
      <c r="B3" s="13"/>
      <c r="C3" s="13"/>
      <c r="D3" s="14"/>
      <c r="E3" s="13"/>
      <c r="F3" s="13"/>
      <c r="G3" s="14"/>
      <c r="H3" s="13"/>
      <c r="I3" s="15"/>
      <c r="J3" s="16"/>
      <c r="K3" s="17"/>
      <c r="L3" s="18" t="s">
        <v>3</v>
      </c>
      <c r="M3" s="16"/>
      <c r="N3" s="13"/>
      <c r="O3" s="13"/>
      <c r="P3" s="13"/>
      <c r="AL3" s="19"/>
      <c r="AM3" s="20"/>
    </row>
    <row r="4" spans="1:39" ht="22.5" customHeight="1" x14ac:dyDescent="0.45">
      <c r="A4" s="21" t="s">
        <v>4</v>
      </c>
      <c r="B4" s="22"/>
      <c r="C4" s="22"/>
      <c r="D4" s="14"/>
      <c r="E4" s="13"/>
      <c r="F4" s="13"/>
      <c r="G4" s="14"/>
      <c r="H4" s="13"/>
      <c r="I4" s="23"/>
      <c r="J4" s="24"/>
      <c r="K4" s="17"/>
      <c r="L4" s="17"/>
      <c r="M4" s="16"/>
      <c r="N4" s="13"/>
      <c r="O4" s="13"/>
      <c r="P4" s="13"/>
      <c r="Q4" s="1">
        <v>261.75</v>
      </c>
      <c r="AL4" s="19"/>
      <c r="AM4" s="20"/>
    </row>
    <row r="5" spans="1:39" x14ac:dyDescent="0.45">
      <c r="A5" s="25"/>
      <c r="B5" s="26" t="s">
        <v>5</v>
      </c>
      <c r="C5" s="27"/>
      <c r="D5" s="28"/>
      <c r="E5" s="29"/>
      <c r="F5" s="29"/>
      <c r="G5" s="30"/>
      <c r="H5" s="31" t="s">
        <v>6</v>
      </c>
      <c r="I5" s="29"/>
      <c r="J5" s="32"/>
      <c r="K5" s="29"/>
      <c r="L5" s="29"/>
      <c r="M5" s="33"/>
      <c r="N5" s="34" t="s">
        <v>7</v>
      </c>
      <c r="O5" s="35"/>
      <c r="P5" s="13"/>
      <c r="AL5" s="19"/>
      <c r="AM5" s="20"/>
    </row>
    <row r="6" spans="1:39" x14ac:dyDescent="0.45">
      <c r="A6" s="36" t="s">
        <v>8</v>
      </c>
      <c r="B6" s="37" t="s">
        <v>9</v>
      </c>
      <c r="C6" s="38"/>
      <c r="D6" s="39"/>
      <c r="E6" s="37" t="s">
        <v>10</v>
      </c>
      <c r="F6" s="40"/>
      <c r="G6" s="39"/>
      <c r="H6" s="37" t="s">
        <v>9</v>
      </c>
      <c r="I6" s="40"/>
      <c r="J6" s="39"/>
      <c r="K6" s="37" t="s">
        <v>10</v>
      </c>
      <c r="L6" s="40"/>
      <c r="M6" s="41"/>
      <c r="N6" s="42" t="s">
        <v>1</v>
      </c>
      <c r="O6" s="43"/>
      <c r="P6" s="44"/>
      <c r="AL6" s="19"/>
      <c r="AM6" s="20"/>
    </row>
    <row r="7" spans="1:39" s="6" customFormat="1" x14ac:dyDescent="0.45">
      <c r="A7" s="45" t="s">
        <v>11</v>
      </c>
      <c r="B7" s="46" t="s">
        <v>12</v>
      </c>
      <c r="C7" s="46" t="s">
        <v>13</v>
      </c>
      <c r="D7" s="47" t="s">
        <v>14</v>
      </c>
      <c r="E7" s="48" t="s">
        <v>12</v>
      </c>
      <c r="F7" s="46" t="s">
        <v>13</v>
      </c>
      <c r="G7" s="47" t="s">
        <v>14</v>
      </c>
      <c r="H7" s="46" t="s">
        <v>12</v>
      </c>
      <c r="I7" s="48" t="s">
        <v>13</v>
      </c>
      <c r="J7" s="47" t="s">
        <v>14</v>
      </c>
      <c r="K7" s="49" t="s">
        <v>12</v>
      </c>
      <c r="L7" s="49" t="s">
        <v>13</v>
      </c>
      <c r="M7" s="50" t="s">
        <v>14</v>
      </c>
      <c r="N7" s="49" t="s">
        <v>13</v>
      </c>
      <c r="O7" s="49" t="s">
        <v>15</v>
      </c>
      <c r="P7" s="51"/>
      <c r="AL7" s="19"/>
      <c r="AM7" s="52"/>
    </row>
    <row r="8" spans="1:39" x14ac:dyDescent="0.45">
      <c r="A8" s="53"/>
      <c r="B8" s="54" t="s">
        <v>16</v>
      </c>
      <c r="C8" s="55" t="s">
        <v>17</v>
      </c>
      <c r="D8" s="56"/>
      <c r="E8" s="54" t="s">
        <v>16</v>
      </c>
      <c r="F8" s="55" t="s">
        <v>17</v>
      </c>
      <c r="G8" s="56"/>
      <c r="H8" s="46" t="s">
        <v>16</v>
      </c>
      <c r="I8" s="49" t="s">
        <v>17</v>
      </c>
      <c r="J8" s="47"/>
      <c r="K8" s="54" t="s">
        <v>16</v>
      </c>
      <c r="L8" s="55" t="s">
        <v>17</v>
      </c>
      <c r="M8" s="57"/>
      <c r="N8" s="55" t="s">
        <v>18</v>
      </c>
      <c r="O8" s="54" t="s">
        <v>17</v>
      </c>
      <c r="P8" s="58"/>
      <c r="Q8" s="59" t="s">
        <v>19</v>
      </c>
      <c r="R8" s="59" t="s">
        <v>20</v>
      </c>
      <c r="AL8" s="19"/>
      <c r="AM8" s="20"/>
    </row>
    <row r="9" spans="1:39" x14ac:dyDescent="0.45">
      <c r="A9" s="60">
        <v>2541</v>
      </c>
      <c r="B9" s="61">
        <v>265.93</v>
      </c>
      <c r="C9" s="62" t="s">
        <v>21</v>
      </c>
      <c r="D9" s="63">
        <v>37508</v>
      </c>
      <c r="E9" s="64" t="s">
        <v>21</v>
      </c>
      <c r="F9" s="65" t="s">
        <v>21</v>
      </c>
      <c r="G9" s="66" t="s">
        <v>21</v>
      </c>
      <c r="H9" s="61" t="s">
        <v>22</v>
      </c>
      <c r="I9" s="62" t="s">
        <v>21</v>
      </c>
      <c r="J9" s="63" t="s">
        <v>21</v>
      </c>
      <c r="K9" s="61" t="s">
        <v>21</v>
      </c>
      <c r="L9" s="62" t="s">
        <v>21</v>
      </c>
      <c r="M9" s="63" t="s">
        <v>21</v>
      </c>
      <c r="N9" s="64" t="s">
        <v>21</v>
      </c>
      <c r="O9" s="67" t="s">
        <v>21</v>
      </c>
      <c r="P9" s="58"/>
      <c r="Q9" s="6">
        <v>4.1800000000000068</v>
      </c>
      <c r="R9" s="68" t="s">
        <v>22</v>
      </c>
      <c r="AL9" s="19"/>
      <c r="AM9" s="20"/>
    </row>
    <row r="10" spans="1:39" x14ac:dyDescent="0.45">
      <c r="A10" s="69">
        <v>2542</v>
      </c>
      <c r="B10" s="70">
        <v>267.27</v>
      </c>
      <c r="C10" s="71">
        <v>937.9</v>
      </c>
      <c r="D10" s="72">
        <v>37170</v>
      </c>
      <c r="E10" s="64">
        <v>267.14999999999998</v>
      </c>
      <c r="F10" s="65">
        <v>893.5</v>
      </c>
      <c r="G10" s="66">
        <v>37195</v>
      </c>
      <c r="H10" s="70">
        <v>262.02999999999997</v>
      </c>
      <c r="I10" s="65">
        <v>0.8</v>
      </c>
      <c r="J10" s="72">
        <v>36974</v>
      </c>
      <c r="K10" s="70">
        <v>261.87</v>
      </c>
      <c r="L10" s="65">
        <v>0.18</v>
      </c>
      <c r="M10" s="72">
        <v>36982</v>
      </c>
      <c r="N10" s="64">
        <v>2907.97</v>
      </c>
      <c r="O10" s="73">
        <v>91.96</v>
      </c>
      <c r="P10" s="58"/>
      <c r="Q10" s="6">
        <v>5.5199999999999818</v>
      </c>
      <c r="R10" s="6">
        <v>0.27999999999997272</v>
      </c>
      <c r="AL10" s="19"/>
      <c r="AM10" s="20"/>
    </row>
    <row r="11" spans="1:39" x14ac:dyDescent="0.45">
      <c r="A11" s="69">
        <v>2543</v>
      </c>
      <c r="B11" s="70">
        <v>266.27</v>
      </c>
      <c r="C11" s="71">
        <v>755.5</v>
      </c>
      <c r="D11" s="72">
        <v>37148</v>
      </c>
      <c r="E11" s="64">
        <v>266.13</v>
      </c>
      <c r="F11" s="65">
        <v>720.5</v>
      </c>
      <c r="G11" s="66">
        <v>37148</v>
      </c>
      <c r="H11" s="70">
        <v>261.95999999999998</v>
      </c>
      <c r="I11" s="65">
        <v>0.68</v>
      </c>
      <c r="J11" s="72">
        <v>36959</v>
      </c>
      <c r="K11" s="70">
        <v>261.97000000000003</v>
      </c>
      <c r="L11" s="65">
        <v>0.76</v>
      </c>
      <c r="M11" s="72">
        <v>36959</v>
      </c>
      <c r="N11" s="64">
        <v>3633.7959999999998</v>
      </c>
      <c r="O11" s="73">
        <v>115.23</v>
      </c>
      <c r="P11" s="58"/>
      <c r="Q11" s="6">
        <v>4.5199999999999818</v>
      </c>
      <c r="R11" s="6">
        <v>0.20999999999997954</v>
      </c>
      <c r="AL11" s="19"/>
      <c r="AM11" s="20"/>
    </row>
    <row r="12" spans="1:39" x14ac:dyDescent="0.45">
      <c r="A12" s="74">
        <v>2544</v>
      </c>
      <c r="B12" s="70">
        <v>267.51</v>
      </c>
      <c r="C12" s="71">
        <v>1085.7</v>
      </c>
      <c r="D12" s="72">
        <v>37482</v>
      </c>
      <c r="E12" s="64">
        <v>266.85000000000002</v>
      </c>
      <c r="F12" s="65">
        <v>909</v>
      </c>
      <c r="G12" s="66">
        <v>37560</v>
      </c>
      <c r="H12" s="70">
        <v>261.63</v>
      </c>
      <c r="I12" s="65">
        <v>0.874</v>
      </c>
      <c r="J12" s="72">
        <v>37334</v>
      </c>
      <c r="K12" s="70">
        <v>261.66000000000003</v>
      </c>
      <c r="L12" s="65">
        <v>0.2</v>
      </c>
      <c r="M12" s="72">
        <v>37331</v>
      </c>
      <c r="N12" s="64">
        <v>3926.96</v>
      </c>
      <c r="O12" s="73">
        <v>124.5</v>
      </c>
      <c r="P12" s="58"/>
      <c r="Q12" s="6">
        <v>5.7599999999999909</v>
      </c>
      <c r="R12" s="6">
        <v>-0.12000000000000455</v>
      </c>
      <c r="AL12" s="19"/>
      <c r="AM12" s="20"/>
    </row>
    <row r="13" spans="1:39" x14ac:dyDescent="0.45">
      <c r="A13" s="69">
        <v>2545</v>
      </c>
      <c r="B13" s="75">
        <v>268.35000000000002</v>
      </c>
      <c r="C13" s="76">
        <v>1492</v>
      </c>
      <c r="D13" s="72">
        <v>37521</v>
      </c>
      <c r="E13" s="64">
        <v>268.27999999999997</v>
      </c>
      <c r="F13" s="65">
        <v>1469.6</v>
      </c>
      <c r="G13" s="66">
        <v>37521</v>
      </c>
      <c r="H13" s="70">
        <v>261.63</v>
      </c>
      <c r="I13" s="65">
        <v>0.65</v>
      </c>
      <c r="J13" s="72">
        <v>37354</v>
      </c>
      <c r="K13" s="70">
        <v>261.64</v>
      </c>
      <c r="L13" s="65">
        <v>0.7</v>
      </c>
      <c r="M13" s="72">
        <v>37354</v>
      </c>
      <c r="N13" s="77">
        <v>5808.4</v>
      </c>
      <c r="O13" s="78">
        <f>+N13*0.0317097</f>
        <v>184.18262147999999</v>
      </c>
      <c r="P13" s="58"/>
      <c r="Q13" s="6">
        <v>6.6000000000000227</v>
      </c>
      <c r="R13" s="6">
        <v>-0.12000000000000455</v>
      </c>
      <c r="AL13" s="19"/>
      <c r="AM13" s="20"/>
    </row>
    <row r="14" spans="1:39" x14ac:dyDescent="0.45">
      <c r="A14" s="74">
        <v>2546</v>
      </c>
      <c r="B14" s="70">
        <v>266.05</v>
      </c>
      <c r="C14" s="71">
        <v>818</v>
      </c>
      <c r="D14" s="72">
        <v>37515</v>
      </c>
      <c r="E14" s="64" t="s">
        <v>22</v>
      </c>
      <c r="F14" s="65" t="s">
        <v>22</v>
      </c>
      <c r="G14" s="66" t="s">
        <v>22</v>
      </c>
      <c r="H14" s="70">
        <v>261.18</v>
      </c>
      <c r="I14" s="65" t="s">
        <v>22</v>
      </c>
      <c r="J14" s="72">
        <v>236034</v>
      </c>
      <c r="K14" s="70">
        <v>261.18</v>
      </c>
      <c r="L14" s="65" t="s">
        <v>22</v>
      </c>
      <c r="M14" s="72">
        <v>236034</v>
      </c>
      <c r="N14" s="64" t="s">
        <v>22</v>
      </c>
      <c r="O14" s="73" t="s">
        <v>22</v>
      </c>
      <c r="P14" s="58"/>
      <c r="Q14" s="6">
        <v>4.3000000000000114</v>
      </c>
      <c r="R14" s="6">
        <v>-0.56999999999999318</v>
      </c>
      <c r="AL14" s="19"/>
      <c r="AM14" s="20"/>
    </row>
    <row r="15" spans="1:39" x14ac:dyDescent="0.45">
      <c r="A15" s="69">
        <v>2547</v>
      </c>
      <c r="B15" s="70">
        <v>266.83999999999997</v>
      </c>
      <c r="C15" s="71">
        <v>1070</v>
      </c>
      <c r="D15" s="72">
        <v>37517</v>
      </c>
      <c r="E15" s="64">
        <v>266.83</v>
      </c>
      <c r="F15" s="71">
        <v>1067.5</v>
      </c>
      <c r="G15" s="66">
        <v>38248</v>
      </c>
      <c r="H15" s="70">
        <v>260.95</v>
      </c>
      <c r="I15" s="65" t="s">
        <v>22</v>
      </c>
      <c r="J15" s="72">
        <v>236407</v>
      </c>
      <c r="K15" s="70">
        <v>260.95</v>
      </c>
      <c r="L15" s="65">
        <v>0</v>
      </c>
      <c r="M15" s="72">
        <v>38081</v>
      </c>
      <c r="N15" s="64">
        <v>3661.64</v>
      </c>
      <c r="O15" s="73">
        <v>116.11</v>
      </c>
      <c r="P15" s="58"/>
      <c r="Q15" s="6">
        <v>5.089999999999975</v>
      </c>
      <c r="R15" s="6">
        <v>-0.80000000000001137</v>
      </c>
      <c r="AL15" s="19"/>
      <c r="AM15" s="79"/>
    </row>
    <row r="16" spans="1:39" x14ac:dyDescent="0.45">
      <c r="A16" s="74">
        <v>2548</v>
      </c>
      <c r="B16" s="80">
        <v>267.58</v>
      </c>
      <c r="C16" s="81">
        <v>1210.3</v>
      </c>
      <c r="D16" s="82">
        <v>38606</v>
      </c>
      <c r="E16" s="83">
        <v>267.51</v>
      </c>
      <c r="F16" s="81">
        <v>1193.8499999999999</v>
      </c>
      <c r="G16" s="82">
        <v>38616</v>
      </c>
      <c r="H16" s="80">
        <v>261.37</v>
      </c>
      <c r="I16" s="84">
        <v>6.38</v>
      </c>
      <c r="J16" s="82">
        <v>38472</v>
      </c>
      <c r="K16" s="80">
        <v>261.37</v>
      </c>
      <c r="L16" s="84">
        <v>6.38</v>
      </c>
      <c r="M16" s="82">
        <v>38472</v>
      </c>
      <c r="N16" s="83">
        <v>5373.01</v>
      </c>
      <c r="O16" s="85">
        <v>170.38</v>
      </c>
      <c r="P16" s="58"/>
      <c r="Q16" s="6">
        <v>5.8299999999999841</v>
      </c>
      <c r="R16" s="6">
        <v>-0.37999999999999545</v>
      </c>
      <c r="AL16" s="19"/>
    </row>
    <row r="17" spans="1:18" x14ac:dyDescent="0.45">
      <c r="A17" s="74">
        <v>2549</v>
      </c>
      <c r="B17" s="80">
        <v>268.29000000000002</v>
      </c>
      <c r="C17" s="81">
        <v>1377.6</v>
      </c>
      <c r="D17" s="82">
        <v>38962</v>
      </c>
      <c r="E17" s="83">
        <v>268.26</v>
      </c>
      <c r="F17" s="81">
        <v>1370.4</v>
      </c>
      <c r="G17" s="82">
        <v>38962</v>
      </c>
      <c r="H17" s="80">
        <v>261.17</v>
      </c>
      <c r="I17" s="84">
        <v>2.4</v>
      </c>
      <c r="J17" s="82">
        <v>38805</v>
      </c>
      <c r="K17" s="80">
        <v>261.17</v>
      </c>
      <c r="L17" s="84">
        <v>2.4</v>
      </c>
      <c r="M17" s="82">
        <v>38805</v>
      </c>
      <c r="N17" s="59">
        <v>5704.5249999999996</v>
      </c>
      <c r="O17" s="85">
        <v>180.89</v>
      </c>
      <c r="P17" s="58"/>
      <c r="Q17" s="6">
        <v>6.5400000000000205</v>
      </c>
      <c r="R17" s="6">
        <v>-0.57999999999998408</v>
      </c>
    </row>
    <row r="18" spans="1:18" x14ac:dyDescent="0.45">
      <c r="A18" s="74">
        <v>2550</v>
      </c>
      <c r="B18" s="70">
        <v>266.02999999999997</v>
      </c>
      <c r="C18" s="71">
        <v>938.66</v>
      </c>
      <c r="D18" s="72">
        <v>39346</v>
      </c>
      <c r="E18" s="64">
        <v>265.97000000000003</v>
      </c>
      <c r="F18" s="71">
        <v>931.4</v>
      </c>
      <c r="G18" s="72">
        <v>39346</v>
      </c>
      <c r="H18" s="70">
        <v>260.85000000000002</v>
      </c>
      <c r="I18" s="65">
        <v>0.1</v>
      </c>
      <c r="J18" s="72">
        <v>39161</v>
      </c>
      <c r="K18" s="70">
        <v>260.85000000000002</v>
      </c>
      <c r="L18" s="65">
        <v>0.68</v>
      </c>
      <c r="M18" s="72">
        <v>38807</v>
      </c>
      <c r="N18" s="64">
        <v>3752.35</v>
      </c>
      <c r="O18" s="73">
        <f t="shared" ref="O18:O27" si="0">N18*0.0317097</f>
        <v>118.985892795</v>
      </c>
      <c r="P18" s="58"/>
      <c r="Q18" s="6">
        <v>4.2799999999999727</v>
      </c>
      <c r="R18" s="6">
        <v>-0.89999999999997726</v>
      </c>
    </row>
    <row r="19" spans="1:18" x14ac:dyDescent="0.45">
      <c r="A19" s="74">
        <v>2551</v>
      </c>
      <c r="B19" s="70">
        <v>264.99</v>
      </c>
      <c r="C19" s="71">
        <v>712.94</v>
      </c>
      <c r="D19" s="72">
        <v>39383</v>
      </c>
      <c r="E19" s="64">
        <v>264.86</v>
      </c>
      <c r="F19" s="71">
        <v>686.16</v>
      </c>
      <c r="G19" s="72">
        <v>39383</v>
      </c>
      <c r="H19" s="70">
        <v>260.94</v>
      </c>
      <c r="I19" s="65">
        <v>3.6</v>
      </c>
      <c r="J19" s="72">
        <v>39196</v>
      </c>
      <c r="K19" s="70">
        <v>260.97000000000003</v>
      </c>
      <c r="L19" s="65">
        <v>4.8</v>
      </c>
      <c r="M19" s="72">
        <v>38833</v>
      </c>
      <c r="N19" s="64">
        <v>3744.34</v>
      </c>
      <c r="O19" s="73">
        <f t="shared" si="0"/>
        <v>118.731898098</v>
      </c>
      <c r="P19" s="58"/>
      <c r="Q19" s="6">
        <v>3.2400000000000091</v>
      </c>
      <c r="R19" s="6">
        <v>-0.81000000000000227</v>
      </c>
    </row>
    <row r="20" spans="1:18" x14ac:dyDescent="0.45">
      <c r="A20" s="74">
        <v>2552</v>
      </c>
      <c r="B20" s="86">
        <v>264.79000000000002</v>
      </c>
      <c r="C20" s="81">
        <v>672.75</v>
      </c>
      <c r="D20" s="82">
        <v>39360</v>
      </c>
      <c r="E20" s="87">
        <v>264.70999999999998</v>
      </c>
      <c r="F20" s="81">
        <v>654.75</v>
      </c>
      <c r="G20" s="72">
        <v>39360</v>
      </c>
      <c r="H20" s="86">
        <v>260.63</v>
      </c>
      <c r="I20" s="84">
        <v>0.9</v>
      </c>
      <c r="J20" s="82">
        <v>40245</v>
      </c>
      <c r="K20" s="86">
        <v>260.64</v>
      </c>
      <c r="L20" s="84">
        <v>1.2</v>
      </c>
      <c r="M20" s="72">
        <v>38784</v>
      </c>
      <c r="N20" s="83">
        <v>2787.72</v>
      </c>
      <c r="O20" s="73">
        <f t="shared" si="0"/>
        <v>88.397764883999997</v>
      </c>
      <c r="P20" s="58"/>
      <c r="Q20" s="6">
        <v>3.0400000000000205</v>
      </c>
      <c r="R20" s="6">
        <v>-1.1200000000000045</v>
      </c>
    </row>
    <row r="21" spans="1:18" x14ac:dyDescent="0.45">
      <c r="A21" s="74">
        <v>2553</v>
      </c>
      <c r="B21" s="86">
        <v>267.45</v>
      </c>
      <c r="C21" s="81">
        <v>1405</v>
      </c>
      <c r="D21" s="82">
        <v>40473</v>
      </c>
      <c r="E21" s="87">
        <v>267.38</v>
      </c>
      <c r="F21" s="81">
        <v>1384</v>
      </c>
      <c r="G21" s="82">
        <v>40473</v>
      </c>
      <c r="H21" s="86">
        <v>260.48</v>
      </c>
      <c r="I21" s="84">
        <v>0.16</v>
      </c>
      <c r="J21" s="82">
        <v>40311</v>
      </c>
      <c r="K21" s="86">
        <v>260.49</v>
      </c>
      <c r="L21" s="84">
        <v>0.18</v>
      </c>
      <c r="M21" s="72">
        <v>40311</v>
      </c>
      <c r="N21" s="83">
        <v>4048.06</v>
      </c>
      <c r="O21" s="73">
        <f t="shared" si="0"/>
        <v>128.362768182</v>
      </c>
      <c r="P21" s="58"/>
      <c r="Q21" s="6">
        <v>5.6999999999999886</v>
      </c>
      <c r="R21" s="6">
        <v>-1.2699999999999818</v>
      </c>
    </row>
    <row r="22" spans="1:18" x14ac:dyDescent="0.45">
      <c r="A22" s="74">
        <v>2554</v>
      </c>
      <c r="B22" s="86">
        <v>268.3</v>
      </c>
      <c r="C22" s="81">
        <v>1819</v>
      </c>
      <c r="D22" s="82">
        <v>40820</v>
      </c>
      <c r="E22" s="87">
        <v>268.17</v>
      </c>
      <c r="F22" s="81">
        <v>1777.4</v>
      </c>
      <c r="G22" s="82">
        <v>40820</v>
      </c>
      <c r="H22" s="86">
        <v>260.89</v>
      </c>
      <c r="I22" s="84">
        <v>14.4</v>
      </c>
      <c r="J22" s="82">
        <v>40610</v>
      </c>
      <c r="K22" s="86">
        <v>260.89999999999998</v>
      </c>
      <c r="L22" s="84">
        <v>15</v>
      </c>
      <c r="M22" s="72">
        <v>40610</v>
      </c>
      <c r="N22" s="83">
        <v>8584.7099999999991</v>
      </c>
      <c r="O22" s="73">
        <f t="shared" si="0"/>
        <v>272.21857868699999</v>
      </c>
      <c r="P22" s="58"/>
      <c r="Q22" s="6">
        <v>6.5500000000000114</v>
      </c>
      <c r="R22" s="6">
        <v>-0.86000000000001364</v>
      </c>
    </row>
    <row r="23" spans="1:18" x14ac:dyDescent="0.45">
      <c r="A23" s="74">
        <v>2555</v>
      </c>
      <c r="B23" s="86">
        <v>264.8</v>
      </c>
      <c r="C23" s="81">
        <v>836</v>
      </c>
      <c r="D23" s="82">
        <v>40795</v>
      </c>
      <c r="E23" s="87">
        <v>264.73</v>
      </c>
      <c r="F23" s="81">
        <v>817.1</v>
      </c>
      <c r="G23" s="82">
        <v>40795</v>
      </c>
      <c r="H23" s="86">
        <v>260.52999999999997</v>
      </c>
      <c r="I23" s="84">
        <v>2.95</v>
      </c>
      <c r="J23" s="82">
        <v>40955</v>
      </c>
      <c r="K23" s="86">
        <v>260.55</v>
      </c>
      <c r="L23" s="84">
        <v>3.25</v>
      </c>
      <c r="M23" s="72">
        <v>40963</v>
      </c>
      <c r="N23" s="83">
        <v>2758.23</v>
      </c>
      <c r="O23" s="73">
        <f t="shared" si="0"/>
        <v>87.462645831000003</v>
      </c>
      <c r="P23" s="58"/>
      <c r="Q23" s="6">
        <v>3.0500000000000114</v>
      </c>
      <c r="R23" s="6">
        <v>-1.2200000000000273</v>
      </c>
    </row>
    <row r="24" spans="1:18" x14ac:dyDescent="0.45">
      <c r="A24" s="74">
        <v>2556</v>
      </c>
      <c r="B24" s="86">
        <v>264.77</v>
      </c>
      <c r="C24" s="81">
        <v>773.9</v>
      </c>
      <c r="D24" s="82">
        <v>41545</v>
      </c>
      <c r="E24" s="87">
        <v>264.51</v>
      </c>
      <c r="F24" s="81">
        <v>704.6</v>
      </c>
      <c r="G24" s="82">
        <v>41567</v>
      </c>
      <c r="H24" s="86">
        <v>260.39999999999998</v>
      </c>
      <c r="I24" s="84">
        <v>0.27</v>
      </c>
      <c r="J24" s="82">
        <v>41359</v>
      </c>
      <c r="K24" s="86">
        <v>260.39999999999998</v>
      </c>
      <c r="L24" s="84">
        <v>0.27</v>
      </c>
      <c r="M24" s="72">
        <v>41379</v>
      </c>
      <c r="N24" s="83">
        <v>2540.4299999999998</v>
      </c>
      <c r="O24" s="88">
        <f t="shared" si="0"/>
        <v>80.556273171000001</v>
      </c>
      <c r="P24" s="58"/>
      <c r="Q24" s="6">
        <v>3.0199999999999818</v>
      </c>
      <c r="R24" s="6">
        <v>-1.3500000000000227</v>
      </c>
    </row>
    <row r="25" spans="1:18" x14ac:dyDescent="0.45">
      <c r="A25" s="74">
        <v>2557</v>
      </c>
      <c r="B25" s="86">
        <v>264.29000000000002</v>
      </c>
      <c r="C25" s="81">
        <v>784.2</v>
      </c>
      <c r="D25" s="82">
        <v>41886</v>
      </c>
      <c r="E25" s="87">
        <v>264.2</v>
      </c>
      <c r="F25" s="81">
        <v>750</v>
      </c>
      <c r="G25" s="82">
        <v>41886</v>
      </c>
      <c r="H25" s="86">
        <v>260.14999999999998</v>
      </c>
      <c r="I25" s="84">
        <v>0.2</v>
      </c>
      <c r="J25" s="82">
        <v>41708</v>
      </c>
      <c r="K25" s="86">
        <v>260.22000000000003</v>
      </c>
      <c r="L25" s="84">
        <v>0.68</v>
      </c>
      <c r="M25" s="72">
        <v>41707</v>
      </c>
      <c r="N25" s="83">
        <v>1988.64</v>
      </c>
      <c r="O25" s="88">
        <f t="shared" si="0"/>
        <v>63.059177808000001</v>
      </c>
      <c r="P25" s="58"/>
      <c r="Q25" s="6">
        <v>2.5400000000000205</v>
      </c>
      <c r="R25" s="6">
        <v>-1.6000000000000227</v>
      </c>
    </row>
    <row r="26" spans="1:18" x14ac:dyDescent="0.45">
      <c r="A26" s="74">
        <v>2558</v>
      </c>
      <c r="B26" s="86">
        <v>262.27999999999997</v>
      </c>
      <c r="C26" s="84">
        <v>240.2</v>
      </c>
      <c r="D26" s="82">
        <v>42230</v>
      </c>
      <c r="E26" s="87">
        <v>262.23</v>
      </c>
      <c r="F26" s="84">
        <v>225.7</v>
      </c>
      <c r="G26" s="82">
        <v>42230</v>
      </c>
      <c r="H26" s="86">
        <v>259.75</v>
      </c>
      <c r="I26" s="84">
        <v>0</v>
      </c>
      <c r="J26" s="82">
        <v>42064</v>
      </c>
      <c r="K26" s="86">
        <v>259.75</v>
      </c>
      <c r="L26" s="84">
        <v>0</v>
      </c>
      <c r="M26" s="72">
        <v>42064</v>
      </c>
      <c r="N26" s="83">
        <v>640.55999999999995</v>
      </c>
      <c r="O26" s="88">
        <f t="shared" si="0"/>
        <v>20.311965431999997</v>
      </c>
      <c r="P26" s="58"/>
      <c r="Q26" s="6">
        <v>0.52999999999997272</v>
      </c>
      <c r="R26" s="6">
        <v>-2</v>
      </c>
    </row>
    <row r="27" spans="1:18" x14ac:dyDescent="0.45">
      <c r="A27" s="74">
        <v>2559</v>
      </c>
      <c r="B27" s="86">
        <v>264.25</v>
      </c>
      <c r="C27" s="84">
        <v>856.25</v>
      </c>
      <c r="D27" s="82">
        <v>42628</v>
      </c>
      <c r="E27" s="87">
        <v>264.97000000000003</v>
      </c>
      <c r="F27" s="84">
        <v>776.9</v>
      </c>
      <c r="G27" s="82">
        <v>42383</v>
      </c>
      <c r="H27" s="86">
        <v>259.75</v>
      </c>
      <c r="I27" s="84">
        <v>0</v>
      </c>
      <c r="J27" s="82">
        <v>42461</v>
      </c>
      <c r="K27" s="86">
        <v>259.75</v>
      </c>
      <c r="L27" s="84">
        <v>0</v>
      </c>
      <c r="M27" s="72">
        <v>42461</v>
      </c>
      <c r="N27" s="83">
        <v>239.91</v>
      </c>
      <c r="O27" s="88">
        <f t="shared" si="0"/>
        <v>7.6074741269999997</v>
      </c>
      <c r="P27" s="58"/>
      <c r="Q27" s="6">
        <v>2.5</v>
      </c>
      <c r="R27" s="6">
        <v>-2</v>
      </c>
    </row>
    <row r="28" spans="1:18" x14ac:dyDescent="0.45">
      <c r="A28" s="69">
        <v>2560</v>
      </c>
      <c r="B28" s="86">
        <v>265.7</v>
      </c>
      <c r="C28" s="89">
        <v>653.5</v>
      </c>
      <c r="D28" s="82">
        <v>42980</v>
      </c>
      <c r="E28" s="87">
        <v>265.5</v>
      </c>
      <c r="F28" s="89">
        <v>607</v>
      </c>
      <c r="G28" s="82">
        <v>42980</v>
      </c>
      <c r="H28" s="86">
        <v>261.27</v>
      </c>
      <c r="I28" s="89">
        <v>0.42</v>
      </c>
      <c r="J28" s="90">
        <v>43235</v>
      </c>
      <c r="K28" s="86">
        <v>261.41000000000003</v>
      </c>
      <c r="L28" s="89">
        <v>1.05</v>
      </c>
      <c r="M28" s="91">
        <v>43205</v>
      </c>
      <c r="N28" s="83">
        <v>3692.37</v>
      </c>
      <c r="O28" s="88">
        <v>117.08</v>
      </c>
      <c r="P28" s="58"/>
      <c r="Q28" s="6">
        <v>3.9499999999999886</v>
      </c>
      <c r="R28" s="6">
        <v>-0.48000000000001819</v>
      </c>
    </row>
    <row r="29" spans="1:18" ht="21.75" x14ac:dyDescent="0.5">
      <c r="A29" s="107">
        <v>2561</v>
      </c>
      <c r="B29" s="100">
        <v>265.81</v>
      </c>
      <c r="C29" s="101">
        <v>698.95</v>
      </c>
      <c r="D29" s="102">
        <v>43245</v>
      </c>
      <c r="E29" s="103">
        <v>265.31</v>
      </c>
      <c r="F29" s="101">
        <v>307.64999999999998</v>
      </c>
      <c r="G29" s="102">
        <v>43221</v>
      </c>
      <c r="H29" s="100">
        <v>260.73</v>
      </c>
      <c r="I29" s="101">
        <v>0.13</v>
      </c>
      <c r="J29" s="102">
        <v>241852</v>
      </c>
      <c r="K29" s="100">
        <v>260.74</v>
      </c>
      <c r="L29" s="101">
        <v>0.14000000000000001</v>
      </c>
      <c r="M29" s="102">
        <v>241852</v>
      </c>
      <c r="N29" s="104">
        <v>981.44</v>
      </c>
      <c r="O29" s="105">
        <v>31.121167968000002</v>
      </c>
      <c r="P29" s="106"/>
      <c r="Q29" s="6">
        <v>4.0600000000000023</v>
      </c>
      <c r="R29" s="6">
        <v>-1.0199999999999818</v>
      </c>
    </row>
    <row r="30" spans="1:18" ht="21.75" x14ac:dyDescent="0.5">
      <c r="A30" s="69">
        <v>2562</v>
      </c>
      <c r="B30" s="86">
        <v>264.08</v>
      </c>
      <c r="C30" s="89">
        <v>209.4</v>
      </c>
      <c r="D30" s="102">
        <v>43601</v>
      </c>
      <c r="E30" s="87">
        <v>263.82</v>
      </c>
      <c r="F30" s="89">
        <v>161.5</v>
      </c>
      <c r="G30" s="102">
        <v>44044</v>
      </c>
      <c r="H30" s="86">
        <v>259.83</v>
      </c>
      <c r="I30" s="89">
        <v>0.01</v>
      </c>
      <c r="J30" s="108">
        <v>43917</v>
      </c>
      <c r="K30" s="86">
        <v>259.83</v>
      </c>
      <c r="L30" s="89">
        <v>0.01</v>
      </c>
      <c r="M30" s="109">
        <v>43919</v>
      </c>
      <c r="N30" s="83">
        <v>532.4</v>
      </c>
      <c r="O30" s="88">
        <v>16.88</v>
      </c>
      <c r="P30" s="58"/>
      <c r="Q30" s="6">
        <v>2.3299999999999841</v>
      </c>
      <c r="R30" s="6">
        <v>-1.9200000000000159</v>
      </c>
    </row>
    <row r="31" spans="1:18" ht="22.5" customHeight="1" x14ac:dyDescent="0.5">
      <c r="A31" s="69">
        <v>2563</v>
      </c>
      <c r="B31" s="86">
        <v>266.37</v>
      </c>
      <c r="C31" s="89">
        <v>278.7</v>
      </c>
      <c r="D31" s="102">
        <v>44106</v>
      </c>
      <c r="E31" s="87">
        <v>266.08999999999997</v>
      </c>
      <c r="F31" s="89">
        <v>236</v>
      </c>
      <c r="G31" s="102">
        <v>44155</v>
      </c>
      <c r="H31" s="86">
        <v>259.45</v>
      </c>
      <c r="I31" s="89">
        <v>0</v>
      </c>
      <c r="J31" s="102">
        <v>43935</v>
      </c>
      <c r="K31" s="86">
        <v>259.47000000000003</v>
      </c>
      <c r="L31" s="89">
        <v>0</v>
      </c>
      <c r="M31" s="102">
        <v>43935</v>
      </c>
      <c r="N31" s="83">
        <v>1066.95</v>
      </c>
      <c r="O31" s="88">
        <v>33.83</v>
      </c>
      <c r="P31" s="58"/>
      <c r="Q31" s="6">
        <v>4.6200000000000045</v>
      </c>
      <c r="R31" s="6">
        <v>-2.3000000000000114</v>
      </c>
    </row>
    <row r="32" spans="1:18" ht="21.75" x14ac:dyDescent="0.5">
      <c r="A32" s="107">
        <v>2564</v>
      </c>
      <c r="B32" s="110">
        <v>266.16000000000003</v>
      </c>
      <c r="C32" s="111">
        <v>294.8</v>
      </c>
      <c r="D32" s="112">
        <v>44387</v>
      </c>
      <c r="E32" s="113">
        <v>265.48200000000003</v>
      </c>
      <c r="F32" s="111">
        <v>187.6</v>
      </c>
      <c r="G32" s="112">
        <v>44387</v>
      </c>
      <c r="H32" s="110">
        <v>262.45</v>
      </c>
      <c r="I32" s="111">
        <v>0.5</v>
      </c>
      <c r="J32" s="112">
        <v>242816</v>
      </c>
      <c r="K32" s="110">
        <v>262.47000000000003</v>
      </c>
      <c r="L32" s="111">
        <v>0.7</v>
      </c>
      <c r="M32" s="112">
        <v>242816</v>
      </c>
      <c r="N32" s="114">
        <v>745.92</v>
      </c>
      <c r="O32" s="115">
        <f t="shared" ref="O32:O33" si="1">N32*0.0317097</f>
        <v>23.652899423999997</v>
      </c>
      <c r="P32" s="58"/>
      <c r="Q32" s="1">
        <v>4.410000000000025</v>
      </c>
      <c r="R32" s="1">
        <v>0.69999999999998863</v>
      </c>
    </row>
    <row r="33" spans="1:18" ht="21.75" x14ac:dyDescent="0.5">
      <c r="A33" s="123">
        <v>2565</v>
      </c>
      <c r="B33" s="110">
        <v>266.95</v>
      </c>
      <c r="C33" s="111">
        <v>1418</v>
      </c>
      <c r="D33" s="112">
        <v>44838</v>
      </c>
      <c r="E33" s="113">
        <v>266.84399999999999</v>
      </c>
      <c r="F33" s="111">
        <v>1374</v>
      </c>
      <c r="G33" s="112">
        <v>44837</v>
      </c>
      <c r="H33" s="110">
        <v>262.23</v>
      </c>
      <c r="I33" s="111">
        <v>0.46</v>
      </c>
      <c r="J33" s="112">
        <v>243211</v>
      </c>
      <c r="K33" s="110">
        <v>262.28500000000003</v>
      </c>
      <c r="L33" s="111">
        <v>0.56000000000000005</v>
      </c>
      <c r="M33" s="112">
        <v>243211</v>
      </c>
      <c r="N33" s="114">
        <v>5591.1</v>
      </c>
      <c r="O33" s="115">
        <f t="shared" si="1"/>
        <v>177.29210367000002</v>
      </c>
      <c r="P33" s="58"/>
      <c r="Q33" s="1">
        <v>5.1999999999999886</v>
      </c>
      <c r="R33" s="1">
        <v>0.48000000000001819</v>
      </c>
    </row>
    <row r="34" spans="1:18" ht="21.75" x14ac:dyDescent="0.5">
      <c r="A34" s="124">
        <v>2566</v>
      </c>
      <c r="B34" s="116">
        <v>265.8</v>
      </c>
      <c r="C34" s="117" t="s">
        <v>22</v>
      </c>
      <c r="D34" s="118">
        <v>45172</v>
      </c>
      <c r="E34" s="119">
        <v>265.46199999999999</v>
      </c>
      <c r="F34" s="117" t="s">
        <v>22</v>
      </c>
      <c r="G34" s="118">
        <v>45199</v>
      </c>
      <c r="H34" s="116">
        <v>263.14999999999998</v>
      </c>
      <c r="I34" s="117" t="s">
        <v>22</v>
      </c>
      <c r="J34" s="118">
        <v>243510</v>
      </c>
      <c r="K34" s="116">
        <v>263.73</v>
      </c>
      <c r="L34" s="117" t="s">
        <v>22</v>
      </c>
      <c r="M34" s="118">
        <v>243508</v>
      </c>
      <c r="N34" s="120" t="s">
        <v>22</v>
      </c>
      <c r="O34" s="121" t="s">
        <v>22</v>
      </c>
      <c r="P34" s="58"/>
      <c r="Q34" s="122">
        <f t="shared" ref="Q34" si="2">B34-$Q$4</f>
        <v>4.0500000000000114</v>
      </c>
      <c r="R34" s="122">
        <f t="shared" ref="R34" si="3">H34-$Q$4</f>
        <v>1.3999999999999773</v>
      </c>
    </row>
    <row r="35" spans="1:18" ht="23.1" customHeight="1" x14ac:dyDescent="0.45">
      <c r="A35" s="74"/>
      <c r="B35" s="92"/>
      <c r="C35" s="71"/>
      <c r="D35" s="93"/>
      <c r="E35" s="94"/>
      <c r="F35" s="71"/>
      <c r="G35" s="95"/>
      <c r="H35" s="96"/>
      <c r="I35" s="71"/>
      <c r="J35" s="97"/>
      <c r="K35" s="92"/>
      <c r="L35" s="71"/>
      <c r="M35" s="97"/>
      <c r="N35" s="64"/>
      <c r="O35" s="98"/>
    </row>
    <row r="36" spans="1:18" ht="23.1" customHeight="1" x14ac:dyDescent="0.45">
      <c r="A36" s="74"/>
      <c r="B36" s="92"/>
      <c r="C36" s="71"/>
      <c r="D36" s="97"/>
      <c r="E36" s="94"/>
      <c r="F36" s="71"/>
      <c r="G36" s="95"/>
      <c r="H36" s="96"/>
      <c r="I36" s="71"/>
      <c r="J36" s="97"/>
      <c r="K36" s="92"/>
      <c r="L36" s="71"/>
      <c r="M36" s="97"/>
      <c r="N36" s="64"/>
      <c r="O36" s="98"/>
    </row>
    <row r="37" spans="1:18" ht="23.1" customHeight="1" x14ac:dyDescent="0.45">
      <c r="A37" s="74"/>
      <c r="B37" s="92"/>
      <c r="C37" s="71"/>
      <c r="D37" s="97"/>
      <c r="E37" s="94"/>
      <c r="F37" s="71"/>
      <c r="G37" s="95"/>
      <c r="H37" s="96"/>
      <c r="I37" s="71"/>
      <c r="J37" s="97"/>
      <c r="K37" s="92"/>
      <c r="L37" s="71"/>
      <c r="M37" s="97"/>
      <c r="N37" s="64"/>
      <c r="O37" s="98"/>
    </row>
    <row r="38" spans="1:18" ht="23.1" customHeight="1" x14ac:dyDescent="0.45">
      <c r="A38" s="99"/>
      <c r="B38" s="125"/>
      <c r="C38" s="126"/>
      <c r="D38" s="127"/>
      <c r="E38" s="128"/>
      <c r="F38" s="126"/>
      <c r="G38" s="129"/>
      <c r="H38" s="130"/>
      <c r="I38" s="126"/>
      <c r="J38" s="127"/>
      <c r="K38" s="125"/>
      <c r="L38" s="126"/>
      <c r="M38" s="127"/>
      <c r="N38" s="131"/>
      <c r="O38" s="132"/>
    </row>
    <row r="41" spans="1:18" x14ac:dyDescent="0.45">
      <c r="C41" s="133"/>
      <c r="D41" s="134" t="s">
        <v>23</v>
      </c>
      <c r="E41" s="133"/>
      <c r="F41" s="133"/>
      <c r="G41" s="135"/>
      <c r="H41" s="136"/>
      <c r="I41" s="133"/>
    </row>
    <row r="42" spans="1:18" ht="21.75" x14ac:dyDescent="0.5">
      <c r="C42" s="133"/>
      <c r="D42" s="135"/>
      <c r="E42" s="137" t="s">
        <v>24</v>
      </c>
      <c r="F42" s="138"/>
      <c r="G42" s="139"/>
      <c r="H42" s="138"/>
      <c r="I42" s="138"/>
    </row>
    <row r="43" spans="1:18" x14ac:dyDescent="0.45">
      <c r="C43" s="133"/>
      <c r="D43" s="135"/>
      <c r="E43" s="136"/>
      <c r="F43" s="133"/>
      <c r="G43" s="135"/>
      <c r="H43" s="133"/>
      <c r="I43" s="133"/>
    </row>
  </sheetData>
  <phoneticPr fontId="19" type="noConversion"/>
  <pageMargins left="0.74803149606299213" right="3.937007874015748E-2" top="0.47244094488188981" bottom="0.27559055118110237" header="0.51181102362204722" footer="0.51181102362204722"/>
  <pageSetup paperSize="9" orientation="portrait" horizontalDpi="180" verticalDpi="180" r:id="rId1"/>
  <headerFooter alignWithMargins="0">
    <oddFooter>&amp;R&amp;"CordiaUPC,ตัวเอียง"แก้ไขเมื่อ 6 พ.ย.2550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1</vt:i4>
      </vt:variant>
      <vt:variant>
        <vt:lpstr>Charts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Data P.73</vt:lpstr>
      <vt:lpstr>กราฟ-P.73</vt:lpstr>
      <vt:lpstr>ปริมาณน้ำสูงสุด</vt:lpstr>
      <vt:lpstr>ปริมาณน้ำต่ำสุด</vt:lpstr>
      <vt:lpstr>'Data P.73'!Print_Area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?????? ??????????</dc:creator>
  <cp:lastModifiedBy>putipong</cp:lastModifiedBy>
  <cp:lastPrinted>2010-12-01T02:39:32Z</cp:lastPrinted>
  <dcterms:created xsi:type="dcterms:W3CDTF">1994-01-31T08:04:27Z</dcterms:created>
  <dcterms:modified xsi:type="dcterms:W3CDTF">2024-06-19T07:39:06Z</dcterms:modified>
</cp:coreProperties>
</file>