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75" sheetId="1" r:id="rId1"/>
    <sheet name="กราฟP.7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<sst xmlns="http://schemas.openxmlformats.org/spreadsheetml/2006/main" count="23" uniqueCount="23">
  <si>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</si>
  <si>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</si>
  <si>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</si>
  <si>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</si>
  <si>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</si>
  <si>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</si>
  <si>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</si>
  <si>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</si>
  <si>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</si>
  <si>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</si>
  <si>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</si>
  <si>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</si>
  <si>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</si>
  <si>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</si>
  <si>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</si>
  <si>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</si>
  <si>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</si>
  <si>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</si>
  <si>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</si>
  <si>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</si>
  <si>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</si>
  <si>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P.75  บ้านช่อแล อ.แม่แตง จ.เชียงใหม่</t>
  </si>
  <si>
    <t>พื้นที่รับน้ำ 3,088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</si>
</sst>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แม่น้ำปิง สถานี P.75 บ้านช่อแล อ.แม่แตง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369,256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7,686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P.75'!$A$5:$A$23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'ตะกอน- P.75'!$N$5:$N$23</c:f>
              <c:numCache>
                <c:ptCount val="19"/>
                <c:pt idx="0">
                  <c:v>138066.88</c:v>
                </c:pt>
                <c:pt idx="1">
                  <c:v>83001.9</c:v>
                </c:pt>
                <c:pt idx="2">
                  <c:v>54194.8</c:v>
                </c:pt>
                <c:pt idx="3">
                  <c:v>66199.38</c:v>
                </c:pt>
                <c:pt idx="4">
                  <c:v>241961.93</c:v>
                </c:pt>
                <c:pt idx="5">
                  <c:v>134832.06</c:v>
                </c:pt>
                <c:pt idx="6">
                  <c:v>55968.41</c:v>
                </c:pt>
                <c:pt idx="7">
                  <c:v>369256</c:v>
                </c:pt>
                <c:pt idx="8">
                  <c:v>71798.81</c:v>
                </c:pt>
                <c:pt idx="9">
                  <c:v>117863.7</c:v>
                </c:pt>
                <c:pt idx="10">
                  <c:v>193032.7</c:v>
                </c:pt>
                <c:pt idx="11">
                  <c:v>42263.29</c:v>
                </c:pt>
                <c:pt idx="12">
                  <c:v>109037.09</c:v>
                </c:pt>
                <c:pt idx="13">
                  <c:v>74710.95</c:v>
                </c:pt>
                <c:pt idx="14">
                  <c:v>7686.87</c:v>
                </c:pt>
                <c:pt idx="15">
                  <c:v>54999.13</c:v>
                </c:pt>
                <c:pt idx="16">
                  <c:v>107529</c:v>
                </c:pt>
                <c:pt idx="17">
                  <c:v>41450</c:v>
                </c:pt>
                <c:pt idx="18">
                  <c:v>11681</c:v>
                </c:pt>
              </c:numCache>
            </c:numRef>
          </c:val>
        </c:ser>
        <c:gapWidth val="50"/>
        <c:axId val="39112371"/>
        <c:axId val="1646702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109,102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P.75'!$A$5:$A$22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'ตะกอน- P.75'!$P$5:$P$22</c:f>
              <c:numCache>
                <c:ptCount val="18"/>
                <c:pt idx="0">
                  <c:v>109102.93555555552</c:v>
                </c:pt>
                <c:pt idx="1">
                  <c:v>109102.93555555552</c:v>
                </c:pt>
                <c:pt idx="2">
                  <c:v>109102.93555555552</c:v>
                </c:pt>
                <c:pt idx="3">
                  <c:v>109102.93555555552</c:v>
                </c:pt>
                <c:pt idx="4">
                  <c:v>109102.93555555552</c:v>
                </c:pt>
                <c:pt idx="5">
                  <c:v>109102.93555555552</c:v>
                </c:pt>
                <c:pt idx="6">
                  <c:v>109102.93555555552</c:v>
                </c:pt>
                <c:pt idx="7">
                  <c:v>109102.93555555552</c:v>
                </c:pt>
                <c:pt idx="8">
                  <c:v>109102.93555555552</c:v>
                </c:pt>
                <c:pt idx="9">
                  <c:v>109102.93555555552</c:v>
                </c:pt>
                <c:pt idx="10">
                  <c:v>109102.93555555552</c:v>
                </c:pt>
                <c:pt idx="11">
                  <c:v>109102.93555555552</c:v>
                </c:pt>
                <c:pt idx="12">
                  <c:v>109102.93555555552</c:v>
                </c:pt>
                <c:pt idx="13">
                  <c:v>109102.93555555552</c:v>
                </c:pt>
                <c:pt idx="14">
                  <c:v>109102.93555555552</c:v>
                </c:pt>
                <c:pt idx="15">
                  <c:v>109102.93555555552</c:v>
                </c:pt>
                <c:pt idx="16">
                  <c:v>109102.93555555552</c:v>
                </c:pt>
                <c:pt idx="17">
                  <c:v>109102.93555555552</c:v>
                </c:pt>
              </c:numCache>
            </c:numRef>
          </c:val>
          <c:smooth val="0"/>
        </c:ser>
        <c:axId val="39112371"/>
        <c:axId val="16467020"/>
      </c:lineChart>
      <c:catAx>
        <c:axId val="3911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467020"/>
        <c:crosses val="autoZero"/>
        <c:auto val="1"/>
        <c:lblOffset val="100"/>
        <c:tickLblSkip val="1"/>
        <c:noMultiLvlLbl val="0"/>
      </c:catAx>
      <c:valAx>
        <c:axId val="16467020"/>
        <c:scaling>
          <c:orientation val="minMax"/>
          <c:max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112371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16">
      <selection activeCell="B23" sqref="B23:M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">
      <c r="A5" s="9">
        <v>2544</v>
      </c>
      <c r="B5" s="18">
        <v>1382.88</v>
      </c>
      <c r="C5" s="18">
        <v>4901.81</v>
      </c>
      <c r="D5" s="18">
        <v>1302.6</v>
      </c>
      <c r="E5" s="18">
        <v>5763.81</v>
      </c>
      <c r="F5" s="18">
        <v>90293.93</v>
      </c>
      <c r="G5" s="18">
        <v>21641.57</v>
      </c>
      <c r="H5" s="18">
        <v>5923.31</v>
      </c>
      <c r="I5" s="18">
        <v>3569.86</v>
      </c>
      <c r="J5" s="18">
        <v>1323.03</v>
      </c>
      <c r="K5" s="18">
        <v>630.64</v>
      </c>
      <c r="L5" s="18">
        <v>425.78</v>
      </c>
      <c r="M5" s="18">
        <v>907.64</v>
      </c>
      <c r="N5" s="13">
        <v>138066.88</v>
      </c>
      <c r="P5" s="24">
        <f>N39</f>
        <v>109102.93555555552</v>
      </c>
    </row>
    <row r="6" spans="1:16" ht="21">
      <c r="A6" s="10">
        <v>2545</v>
      </c>
      <c r="B6" s="19">
        <v>3179.6</v>
      </c>
      <c r="C6" s="19">
        <v>4251.9</v>
      </c>
      <c r="D6" s="19">
        <v>1077.4</v>
      </c>
      <c r="E6" s="19">
        <v>1162.4</v>
      </c>
      <c r="F6" s="19">
        <v>9007.5</v>
      </c>
      <c r="G6" s="19">
        <v>25726.8</v>
      </c>
      <c r="H6" s="19">
        <v>6994.2</v>
      </c>
      <c r="I6" s="19">
        <v>15145</v>
      </c>
      <c r="J6" s="19">
        <v>7790.8</v>
      </c>
      <c r="K6" s="19">
        <v>4614.8</v>
      </c>
      <c r="L6" s="19">
        <v>2001.8</v>
      </c>
      <c r="M6" s="19">
        <v>2049.7</v>
      </c>
      <c r="N6" s="14">
        <v>83001.9</v>
      </c>
      <c r="P6" s="24">
        <f>P5</f>
        <v>109102.93555555552</v>
      </c>
    </row>
    <row r="7" spans="1:16" ht="21">
      <c r="A7" s="10">
        <v>2546</v>
      </c>
      <c r="B7" s="19">
        <v>2900.7</v>
      </c>
      <c r="C7" s="19">
        <v>3579.2</v>
      </c>
      <c r="D7" s="19">
        <v>3420.8</v>
      </c>
      <c r="E7" s="19">
        <v>1879.7</v>
      </c>
      <c r="F7" s="19">
        <v>4759.6</v>
      </c>
      <c r="G7" s="19">
        <v>25571.2</v>
      </c>
      <c r="H7" s="19">
        <v>4478.7</v>
      </c>
      <c r="I7" s="19">
        <v>2433.4</v>
      </c>
      <c r="J7" s="19">
        <v>647.9</v>
      </c>
      <c r="K7" s="19">
        <v>1173.9</v>
      </c>
      <c r="L7" s="19">
        <v>1719.3</v>
      </c>
      <c r="M7" s="19">
        <v>1630.4</v>
      </c>
      <c r="N7" s="14">
        <v>54194.8</v>
      </c>
      <c r="P7" s="24">
        <f aca="true" t="shared" si="0" ref="P7:P22">P6</f>
        <v>109102.93555555552</v>
      </c>
    </row>
    <row r="8" spans="1:16" ht="21">
      <c r="A8" s="10">
        <v>2547</v>
      </c>
      <c r="B8" s="19">
        <v>975.25</v>
      </c>
      <c r="C8" s="19">
        <v>1477.53</v>
      </c>
      <c r="D8" s="19">
        <v>5603.62</v>
      </c>
      <c r="E8" s="19">
        <v>9584.61</v>
      </c>
      <c r="F8" s="19">
        <v>10934.02</v>
      </c>
      <c r="G8" s="19">
        <v>17945.38</v>
      </c>
      <c r="H8" s="19">
        <v>6442.44</v>
      </c>
      <c r="I8" s="19">
        <v>2397.53</v>
      </c>
      <c r="J8" s="19">
        <v>1404.26</v>
      </c>
      <c r="K8" s="19">
        <v>1252.95</v>
      </c>
      <c r="L8" s="19">
        <v>3748.26</v>
      </c>
      <c r="M8" s="19">
        <v>4433.52</v>
      </c>
      <c r="N8" s="14">
        <v>66199.38</v>
      </c>
      <c r="P8" s="24">
        <f t="shared" si="0"/>
        <v>109102.93555555552</v>
      </c>
    </row>
    <row r="9" spans="1:16" ht="21">
      <c r="A9" s="10">
        <v>2548</v>
      </c>
      <c r="B9" s="19">
        <v>3239.49</v>
      </c>
      <c r="C9" s="19">
        <v>2986.6</v>
      </c>
      <c r="D9" s="19">
        <v>1409.01</v>
      </c>
      <c r="E9" s="19">
        <v>8967.38</v>
      </c>
      <c r="F9" s="19">
        <v>40141.38</v>
      </c>
      <c r="G9" s="19">
        <v>90536.19</v>
      </c>
      <c r="H9" s="19">
        <v>50757.27</v>
      </c>
      <c r="I9" s="19">
        <v>23304.83</v>
      </c>
      <c r="J9" s="19">
        <v>8424.97</v>
      </c>
      <c r="K9" s="19">
        <v>3605.66</v>
      </c>
      <c r="L9" s="19">
        <v>3985.89</v>
      </c>
      <c r="M9" s="19">
        <v>4603.25</v>
      </c>
      <c r="N9" s="14">
        <v>241961.93</v>
      </c>
      <c r="P9" s="24">
        <f t="shared" si="0"/>
        <v>109102.93555555552</v>
      </c>
    </row>
    <row r="10" spans="1:16" ht="21">
      <c r="A10" s="10">
        <v>2549</v>
      </c>
      <c r="B10" s="19">
        <v>5552.13</v>
      </c>
      <c r="C10" s="19">
        <v>5029.82</v>
      </c>
      <c r="D10" s="19">
        <v>9134.26</v>
      </c>
      <c r="E10" s="19">
        <v>5198.66</v>
      </c>
      <c r="F10" s="19">
        <v>33078.46</v>
      </c>
      <c r="G10" s="19">
        <v>44484.69</v>
      </c>
      <c r="H10" s="19">
        <v>26155.73</v>
      </c>
      <c r="I10" s="19">
        <v>2872.79</v>
      </c>
      <c r="J10" s="19">
        <v>540.86</v>
      </c>
      <c r="K10" s="19">
        <v>214.38</v>
      </c>
      <c r="L10" s="19">
        <v>1013.62</v>
      </c>
      <c r="M10" s="19">
        <v>1556.66</v>
      </c>
      <c r="N10" s="14">
        <v>134832.06</v>
      </c>
      <c r="P10" s="24">
        <f t="shared" si="0"/>
        <v>109102.93555555552</v>
      </c>
    </row>
    <row r="11" spans="1:16" ht="21">
      <c r="A11" s="10">
        <v>2550</v>
      </c>
      <c r="B11" s="19">
        <v>3055.65</v>
      </c>
      <c r="C11" s="19">
        <v>6710.68</v>
      </c>
      <c r="D11" s="19">
        <v>9160.5</v>
      </c>
      <c r="E11" s="19">
        <v>3637.63</v>
      </c>
      <c r="F11" s="19">
        <v>5257.25</v>
      </c>
      <c r="G11" s="19">
        <v>7506.17</v>
      </c>
      <c r="H11" s="19">
        <v>8634.97</v>
      </c>
      <c r="I11" s="19">
        <v>5102.68</v>
      </c>
      <c r="J11" s="19">
        <v>1976.17</v>
      </c>
      <c r="K11" s="19">
        <v>1338.63</v>
      </c>
      <c r="L11" s="19">
        <v>1494.69</v>
      </c>
      <c r="M11" s="19">
        <v>2093.4</v>
      </c>
      <c r="N11" s="14">
        <v>55968.41</v>
      </c>
      <c r="P11" s="24">
        <f t="shared" si="0"/>
        <v>109102.93555555552</v>
      </c>
    </row>
    <row r="12" spans="1:16" ht="21">
      <c r="A12" s="10">
        <v>2551</v>
      </c>
      <c r="B12" s="19">
        <v>8898</v>
      </c>
      <c r="C12" s="19">
        <v>5991</v>
      </c>
      <c r="D12" s="19">
        <v>4088</v>
      </c>
      <c r="E12" s="19">
        <v>9202</v>
      </c>
      <c r="F12" s="19">
        <v>64951</v>
      </c>
      <c r="G12" s="19">
        <v>150322</v>
      </c>
      <c r="H12" s="19">
        <v>73622</v>
      </c>
      <c r="I12" s="19">
        <v>29508</v>
      </c>
      <c r="J12" s="19">
        <v>5806</v>
      </c>
      <c r="K12" s="19">
        <v>3565</v>
      </c>
      <c r="L12" s="19">
        <v>487</v>
      </c>
      <c r="M12" s="19">
        <v>12816</v>
      </c>
      <c r="N12" s="14">
        <v>369256</v>
      </c>
      <c r="P12" s="24">
        <f t="shared" si="0"/>
        <v>109102.93555555552</v>
      </c>
    </row>
    <row r="13" spans="1:16" ht="21">
      <c r="A13" s="10">
        <v>2552</v>
      </c>
      <c r="B13" s="19">
        <v>8544.72</v>
      </c>
      <c r="C13" s="19">
        <v>3603.48</v>
      </c>
      <c r="D13" s="19">
        <v>2288.85</v>
      </c>
      <c r="E13" s="19">
        <v>3363.98</v>
      </c>
      <c r="F13" s="19">
        <v>9491.88</v>
      </c>
      <c r="G13" s="19">
        <v>23352.29</v>
      </c>
      <c r="H13" s="19">
        <v>11893.85</v>
      </c>
      <c r="I13" s="19">
        <v>2709.47</v>
      </c>
      <c r="J13" s="19">
        <v>629.82</v>
      </c>
      <c r="K13" s="19">
        <v>428.06</v>
      </c>
      <c r="L13" s="19">
        <v>942.88</v>
      </c>
      <c r="M13" s="19">
        <v>4549.54</v>
      </c>
      <c r="N13" s="14">
        <v>71798.81</v>
      </c>
      <c r="P13" s="24">
        <f t="shared" si="0"/>
        <v>109102.93555555552</v>
      </c>
    </row>
    <row r="14" spans="1:16" ht="21">
      <c r="A14" s="10">
        <v>2553</v>
      </c>
      <c r="B14" s="19">
        <v>2880.07</v>
      </c>
      <c r="C14" s="19">
        <v>2373.76</v>
      </c>
      <c r="D14" s="19">
        <v>356.87</v>
      </c>
      <c r="E14" s="19">
        <v>1509.13</v>
      </c>
      <c r="F14" s="19">
        <v>27601.49</v>
      </c>
      <c r="G14" s="19">
        <v>47917.36</v>
      </c>
      <c r="H14" s="19">
        <v>18714.02</v>
      </c>
      <c r="I14" s="19">
        <v>8990.38</v>
      </c>
      <c r="J14" s="19">
        <v>1777.35</v>
      </c>
      <c r="K14" s="19">
        <v>1085.28</v>
      </c>
      <c r="L14" s="19">
        <v>887.84</v>
      </c>
      <c r="M14" s="19">
        <v>3770.15</v>
      </c>
      <c r="N14" s="14">
        <v>117863.7</v>
      </c>
      <c r="P14" s="24">
        <f t="shared" si="0"/>
        <v>109102.93555555552</v>
      </c>
    </row>
    <row r="15" spans="1:16" ht="21">
      <c r="A15" s="10">
        <v>2554</v>
      </c>
      <c r="B15" s="19">
        <v>2780.24</v>
      </c>
      <c r="C15" s="19">
        <v>7642.38</v>
      </c>
      <c r="D15" s="19">
        <v>3365.69</v>
      </c>
      <c r="E15" s="19">
        <v>8165.09</v>
      </c>
      <c r="F15" s="19">
        <v>55677.65</v>
      </c>
      <c r="G15" s="19">
        <v>66836.49</v>
      </c>
      <c r="H15" s="19">
        <v>37967.15</v>
      </c>
      <c r="I15" s="19">
        <v>3406.15</v>
      </c>
      <c r="J15" s="19">
        <v>1285.31</v>
      </c>
      <c r="K15" s="19">
        <v>1504.21</v>
      </c>
      <c r="L15" s="19">
        <v>2213.96</v>
      </c>
      <c r="M15" s="19">
        <v>2188.37</v>
      </c>
      <c r="N15" s="14">
        <v>193032.7</v>
      </c>
      <c r="P15" s="24">
        <f t="shared" si="0"/>
        <v>109102.93555555552</v>
      </c>
    </row>
    <row r="16" spans="1:16" ht="21">
      <c r="A16" s="10">
        <v>2555</v>
      </c>
      <c r="B16" s="20">
        <v>4725.79</v>
      </c>
      <c r="C16" s="20">
        <v>2759.04</v>
      </c>
      <c r="D16" s="20">
        <v>2087.94</v>
      </c>
      <c r="E16" s="20">
        <v>1928.69</v>
      </c>
      <c r="F16" s="20">
        <v>3499.58</v>
      </c>
      <c r="G16" s="20">
        <v>21626.91</v>
      </c>
      <c r="H16" s="20">
        <v>2532.33</v>
      </c>
      <c r="I16" s="20">
        <v>755.41</v>
      </c>
      <c r="J16" s="20">
        <v>456.37</v>
      </c>
      <c r="K16" s="20">
        <v>520.51</v>
      </c>
      <c r="L16" s="20">
        <v>415.74</v>
      </c>
      <c r="M16" s="20">
        <v>954.98</v>
      </c>
      <c r="N16" s="15">
        <v>42263.29</v>
      </c>
      <c r="P16" s="24">
        <f t="shared" si="0"/>
        <v>109102.93555555552</v>
      </c>
    </row>
    <row r="17" spans="1:16" ht="21">
      <c r="A17" s="10">
        <v>2556</v>
      </c>
      <c r="B17" s="19">
        <v>2106.4</v>
      </c>
      <c r="C17" s="19">
        <v>944.48</v>
      </c>
      <c r="D17" s="19">
        <v>284.8</v>
      </c>
      <c r="E17" s="19">
        <v>711.96</v>
      </c>
      <c r="F17" s="19">
        <v>19487.44</v>
      </c>
      <c r="G17" s="19">
        <v>42798.61</v>
      </c>
      <c r="H17" s="19">
        <v>31763.98</v>
      </c>
      <c r="I17" s="19">
        <v>4559.22</v>
      </c>
      <c r="J17" s="19">
        <v>2049.83</v>
      </c>
      <c r="K17" s="19">
        <v>1210.02</v>
      </c>
      <c r="L17" s="19">
        <v>1400.32</v>
      </c>
      <c r="M17" s="19">
        <v>1720.03</v>
      </c>
      <c r="N17" s="14">
        <v>109037.09</v>
      </c>
      <c r="P17" s="24">
        <f t="shared" si="0"/>
        <v>109102.93555555552</v>
      </c>
    </row>
    <row r="18" spans="1:16" ht="21">
      <c r="A18" s="10">
        <v>2557</v>
      </c>
      <c r="B18" s="19">
        <v>3258.02</v>
      </c>
      <c r="C18" s="19">
        <v>8375.18</v>
      </c>
      <c r="D18" s="19">
        <v>1148.88</v>
      </c>
      <c r="E18" s="19">
        <v>5700.34</v>
      </c>
      <c r="F18" s="19">
        <v>15116.33</v>
      </c>
      <c r="G18" s="19">
        <v>29239.21</v>
      </c>
      <c r="H18" s="19">
        <v>5444.29</v>
      </c>
      <c r="I18" s="19">
        <v>2479.07</v>
      </c>
      <c r="J18" s="19">
        <v>842.01</v>
      </c>
      <c r="K18" s="19">
        <v>932.9</v>
      </c>
      <c r="L18" s="19">
        <v>843.86</v>
      </c>
      <c r="M18" s="19">
        <v>1330.86</v>
      </c>
      <c r="N18" s="14">
        <v>74710.95</v>
      </c>
      <c r="P18" s="24">
        <f t="shared" si="0"/>
        <v>109102.93555555552</v>
      </c>
    </row>
    <row r="19" spans="1:16" ht="21">
      <c r="A19" s="10">
        <v>2558</v>
      </c>
      <c r="B19" s="19">
        <v>1042.08</v>
      </c>
      <c r="C19" s="19">
        <v>831.4</v>
      </c>
      <c r="D19" s="19">
        <v>951.08</v>
      </c>
      <c r="E19" s="19">
        <v>700.06</v>
      </c>
      <c r="F19" s="19">
        <v>1586.29</v>
      </c>
      <c r="G19" s="19">
        <v>985.69</v>
      </c>
      <c r="H19" s="19">
        <v>426.54</v>
      </c>
      <c r="I19" s="19">
        <v>428.25</v>
      </c>
      <c r="J19" s="19">
        <v>100.9</v>
      </c>
      <c r="K19" s="19">
        <v>270.01</v>
      </c>
      <c r="L19" s="19">
        <v>87.35</v>
      </c>
      <c r="M19" s="19">
        <v>277.2</v>
      </c>
      <c r="N19" s="14">
        <v>7686.87</v>
      </c>
      <c r="P19" s="24">
        <f t="shared" si="0"/>
        <v>109102.93555555552</v>
      </c>
    </row>
    <row r="20" spans="1:16" ht="21">
      <c r="A20" s="10">
        <v>2559</v>
      </c>
      <c r="B20" s="19">
        <v>891.56</v>
      </c>
      <c r="C20" s="19">
        <v>168.01</v>
      </c>
      <c r="D20" s="19">
        <v>690.08</v>
      </c>
      <c r="E20" s="19">
        <v>2681.44</v>
      </c>
      <c r="F20" s="19">
        <v>12222.36</v>
      </c>
      <c r="G20" s="19">
        <v>14435.75</v>
      </c>
      <c r="H20" s="19">
        <v>6866.37</v>
      </c>
      <c r="I20" s="19">
        <v>10391.05</v>
      </c>
      <c r="J20" s="19">
        <v>1361</v>
      </c>
      <c r="K20" s="19">
        <v>964.91</v>
      </c>
      <c r="L20" s="19">
        <v>1265.14</v>
      </c>
      <c r="M20" s="19">
        <v>3061.45</v>
      </c>
      <c r="N20" s="14">
        <v>54999.13</v>
      </c>
      <c r="P20" s="24">
        <f t="shared" si="0"/>
        <v>109102.93555555552</v>
      </c>
    </row>
    <row r="21" spans="1:16" ht="21">
      <c r="A21" s="10">
        <v>2560</v>
      </c>
      <c r="B21" s="19">
        <v>958</v>
      </c>
      <c r="C21" s="19">
        <v>392</v>
      </c>
      <c r="D21" s="19">
        <v>102</v>
      </c>
      <c r="E21" s="19">
        <v>21600</v>
      </c>
      <c r="F21" s="19">
        <v>2686</v>
      </c>
      <c r="G21" s="19">
        <v>10600</v>
      </c>
      <c r="H21" s="19">
        <v>60737</v>
      </c>
      <c r="I21" s="19">
        <v>5465</v>
      </c>
      <c r="J21" s="19">
        <v>1176</v>
      </c>
      <c r="K21" s="19">
        <v>503</v>
      </c>
      <c r="L21" s="19">
        <v>931</v>
      </c>
      <c r="M21" s="19">
        <v>2379</v>
      </c>
      <c r="N21" s="14">
        <f>SUM(B21:M21)</f>
        <v>107529</v>
      </c>
      <c r="P21" s="24">
        <f t="shared" si="0"/>
        <v>109102.93555555552</v>
      </c>
    </row>
    <row r="22" spans="1:16" ht="21">
      <c r="A22" s="10">
        <v>2561</v>
      </c>
      <c r="B22" s="19">
        <v>2681</v>
      </c>
      <c r="C22" s="19">
        <v>2318</v>
      </c>
      <c r="D22" s="19">
        <v>4303</v>
      </c>
      <c r="E22" s="19">
        <v>1390</v>
      </c>
      <c r="F22" s="19">
        <v>6581</v>
      </c>
      <c r="G22" s="19">
        <v>3522</v>
      </c>
      <c r="H22" s="19">
        <v>13542</v>
      </c>
      <c r="I22" s="19">
        <v>2107</v>
      </c>
      <c r="J22" s="19">
        <v>928</v>
      </c>
      <c r="K22" s="19">
        <v>902</v>
      </c>
      <c r="L22" s="19">
        <v>1075</v>
      </c>
      <c r="M22" s="19">
        <v>2101</v>
      </c>
      <c r="N22" s="14">
        <f>SUM(B22:M22)</f>
        <v>41450</v>
      </c>
      <c r="P22" s="24">
        <f t="shared" si="0"/>
        <v>109102.93555555552</v>
      </c>
    </row>
    <row r="23" spans="1:16" ht="21">
      <c r="A23" s="26">
        <v>2562</v>
      </c>
      <c r="B23" s="27">
        <v>3194</v>
      </c>
      <c r="C23" s="27">
        <v>1416</v>
      </c>
      <c r="D23" s="27">
        <v>756</v>
      </c>
      <c r="E23" s="27">
        <v>553</v>
      </c>
      <c r="F23" s="27">
        <v>2680</v>
      </c>
      <c r="G23" s="27">
        <v>2278</v>
      </c>
      <c r="H23" s="27">
        <v>804</v>
      </c>
      <c r="I23" s="27">
        <v>473</v>
      </c>
      <c r="J23" s="27">
        <v>320</v>
      </c>
      <c r="K23" s="27">
        <v>364</v>
      </c>
      <c r="L23" s="27">
        <v>835</v>
      </c>
      <c r="M23" s="27">
        <v>1812</v>
      </c>
      <c r="N23" s="28">
        <f>SUM(B23:M23)</f>
        <v>15485</v>
      </c>
      <c r="P23" s="24"/>
    </row>
    <row r="24" spans="1:16" ht="21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MAX(B5:B22)</f>
        <v>8898</v>
      </c>
      <c r="C38" s="22">
        <f aca="true" t="shared" si="1" ref="C38:M38">MAX(C5:C22)</f>
        <v>8375.18</v>
      </c>
      <c r="D38" s="22">
        <f t="shared" si="1"/>
        <v>9160.5</v>
      </c>
      <c r="E38" s="22">
        <f t="shared" si="1"/>
        <v>21600</v>
      </c>
      <c r="F38" s="22">
        <f t="shared" si="1"/>
        <v>90293.93</v>
      </c>
      <c r="G38" s="22">
        <f t="shared" si="1"/>
        <v>150322</v>
      </c>
      <c r="H38" s="22">
        <f t="shared" si="1"/>
        <v>73622</v>
      </c>
      <c r="I38" s="22">
        <f t="shared" si="1"/>
        <v>29508</v>
      </c>
      <c r="J38" s="22">
        <f t="shared" si="1"/>
        <v>8424.97</v>
      </c>
      <c r="K38" s="22">
        <f t="shared" si="1"/>
        <v>4614.8</v>
      </c>
      <c r="L38" s="22">
        <f t="shared" si="1"/>
        <v>3985.89</v>
      </c>
      <c r="M38" s="22">
        <f t="shared" si="1"/>
        <v>12816</v>
      </c>
      <c r="N38" s="29">
        <f>MAX(N5:N22)</f>
        <v>369256</v>
      </c>
    </row>
    <row r="39" spans="1:14" ht="21">
      <c r="A39" s="12" t="s">
        <v>14</v>
      </c>
      <c r="B39" s="22">
        <f>AVERAGE(B5:B22)</f>
        <v>3280.643333333333</v>
      </c>
      <c r="C39" s="22">
        <f aca="true" t="shared" si="2" ref="C39:M39">AVERAGE(C5:C22)</f>
        <v>3574.237222222223</v>
      </c>
      <c r="D39" s="22">
        <f t="shared" si="2"/>
        <v>2820.854444444445</v>
      </c>
      <c r="E39" s="22">
        <f t="shared" si="2"/>
        <v>5174.826666666667</v>
      </c>
      <c r="F39" s="22">
        <f t="shared" si="2"/>
        <v>22909.62</v>
      </c>
      <c r="G39" s="22">
        <f t="shared" si="2"/>
        <v>35836.01722222221</v>
      </c>
      <c r="H39" s="22">
        <f t="shared" si="2"/>
        <v>20716.452777777773</v>
      </c>
      <c r="I39" s="22">
        <f t="shared" si="2"/>
        <v>6979.171666666667</v>
      </c>
      <c r="J39" s="22">
        <f t="shared" si="2"/>
        <v>2140.032222222222</v>
      </c>
      <c r="K39" s="22">
        <f t="shared" si="2"/>
        <v>1373.1588888888887</v>
      </c>
      <c r="L39" s="22">
        <f t="shared" si="2"/>
        <v>1385.523888888889</v>
      </c>
      <c r="M39" s="22">
        <f t="shared" si="2"/>
        <v>2912.3972222222224</v>
      </c>
      <c r="N39" s="17">
        <f>SUM(B39:M39)</f>
        <v>109102.93555555552</v>
      </c>
    </row>
    <row r="40" spans="1:14" ht="21">
      <c r="A40" s="12" t="s">
        <v>15</v>
      </c>
      <c r="B40" s="22">
        <f>MIN(B5:B22)</f>
        <v>891.56</v>
      </c>
      <c r="C40" s="22">
        <f aca="true" t="shared" si="3" ref="C40:M40">MIN(C5:C22)</f>
        <v>168.01</v>
      </c>
      <c r="D40" s="22">
        <f t="shared" si="3"/>
        <v>102</v>
      </c>
      <c r="E40" s="22">
        <f t="shared" si="3"/>
        <v>700.06</v>
      </c>
      <c r="F40" s="22">
        <f t="shared" si="3"/>
        <v>1586.29</v>
      </c>
      <c r="G40" s="22">
        <f t="shared" si="3"/>
        <v>985.69</v>
      </c>
      <c r="H40" s="22">
        <f t="shared" si="3"/>
        <v>426.54</v>
      </c>
      <c r="I40" s="22">
        <f t="shared" si="3"/>
        <v>428.25</v>
      </c>
      <c r="J40" s="22">
        <f t="shared" si="3"/>
        <v>100.9</v>
      </c>
      <c r="K40" s="22">
        <f t="shared" si="3"/>
        <v>214.38</v>
      </c>
      <c r="L40" s="22">
        <f t="shared" si="3"/>
        <v>87.35</v>
      </c>
      <c r="M40" s="22">
        <f t="shared" si="3"/>
        <v>277.2</v>
      </c>
      <c r="N40" s="29">
        <f>MIN(N5:N22)</f>
        <v>7686.87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2020-04-23T07:19:39Z</dcterms:modified>
  <cp:category/>
  <cp:version/>
  <cp:contentType/>
  <cp:contentStatus/>
</cp:coreProperties>
</file>